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8EEB7724-94E0-4DAB-9970-815CE73F924D}" xr6:coauthVersionLast="47" xr6:coauthVersionMax="47" xr10:uidLastSave="{00000000-0000-0000-0000-000000000000}"/>
  <workbookProtection workbookAlgorithmName="SHA-512" workbookHashValue="iUHDO69RKiIb1C2qB6YkJzG87nEyFgf9W0D+fhUvI1Eg2rtg3ziGthGG1ZMzoz079jQ2AsCiuYFh9UVxhq7UoA==" workbookSaltValue="96czjGy4rtk5rUBeJzR9yg==" workbookSpinCount="100000" lockStructure="1"/>
  <bookViews>
    <workbookView xWindow="3825" yWindow="2550" windowWidth="11970" windowHeight="8370" xr2:uid="{1339224B-8DE1-4B7B-B830-94B9E5F7E770}"/>
  </bookViews>
  <sheets>
    <sheet name="GRAMM025A" sheetId="8" r:id="rId1"/>
    <sheet name="GRAMM025B" sheetId="7" r:id="rId2"/>
    <sheet name="GRAMM025C" sheetId="6" r:id="rId3"/>
    <sheet name="GRAMM026A" sheetId="5" r:id="rId4"/>
    <sheet name="GRAMM026B" sheetId="4" r:id="rId5"/>
    <sheet name="GRAMM026C" sheetId="1" r:id="rId6"/>
    <sheet name="SPELL025C" sheetId="2" r:id="rId7"/>
    <sheet name="SPELL026C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4" i="2"/>
  <c r="O34" i="2"/>
  <c r="N34" i="2"/>
  <c r="M34" i="2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<sst xmlns="http://schemas.openxmlformats.org/spreadsheetml/2006/main" count="560" uniqueCount="363">
  <si>
    <t>026</t>
  </si>
  <si>
    <t>025A</t>
  </si>
  <si>
    <t>Quinto Primaria A</t>
  </si>
  <si>
    <t>Grammar / Language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</si>
  <si>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</si>
  <si>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</si>
  <si>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</si>
  <si>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</si>
  <si>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</si>
  <si>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</si>
  <si>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</si>
  <si>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</si>
  <si>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</si>
  <si>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</si>
  <si>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</si>
  <si>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</si>
  <si>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</si>
  <si>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</si>
  <si>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</si>
  <si>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</si>
  <si>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</si>
  <si>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</si>
  <si>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</si>
  <si>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</si>
  <si>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</si>
  <si>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</si>
  <si>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</si>
  <si>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</si>
  <si>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</si>
  <si>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</si>
  <si>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</si>
  <si>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</si>
  <si>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</si>
  <si>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</si>
  <si>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</si>
  <si>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</si>
  <si>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</si>
  <si>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</si>
  <si>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</si>
  <si>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</si>
  <si>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</si>
  <si>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</si>
  <si>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</si>
  <si>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</si>
  <si>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</si>
  <si>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</si>
  <si>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</si>
  <si>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</si>
  <si>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</si>
  <si>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</si>
  <si>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</si>
  <si>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</si>
  <si>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</si>
  <si>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</si>
  <si>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</si>
  <si>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</si>
  <si>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</si>
  <si>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</si>
  <si>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</si>
  <si>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</si>
  <si>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</si>
  <si>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</si>
  <si>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</si>
  <si>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</si>
  <si>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</si>
  <si>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</si>
  <si>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</si>
  <si>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</si>
  <si>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</si>
  <si>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</si>
  <si>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</si>
  <si>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</si>
  <si>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</si>
  <si>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</si>
  <si>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</si>
  <si>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</si>
  <si>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</si>
  <si>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</si>
  <si>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GRAMM025A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</si>
  <si>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</si>
  <si>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</si>
  <si>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</si>
  <si>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</si>
  <si>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</si>
  <si>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</si>
  <si>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</si>
  <si>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</si>
  <si>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</si>
  <si>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</si>
  <si>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</si>
  <si>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</si>
  <si>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</si>
  <si>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</si>
  <si>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</si>
  <si>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</si>
  <si>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</si>
  <si>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</si>
  <si>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</si>
  <si>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</si>
  <si>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</si>
  <si>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</si>
  <si>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</si>
  <si>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</si>
  <si>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</si>
  <si>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</si>
  <si>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</si>
  <si>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</si>
  <si>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</si>
  <si>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</si>
  <si>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</si>
  <si>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</si>
  <si>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</si>
  <si>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</si>
  <si>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</si>
  <si>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</si>
  <si>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</si>
  <si>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</si>
  <si>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</si>
  <si>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</si>
  <si>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</si>
  <si>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</si>
  <si>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</si>
  <si>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</si>
  <si>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</si>
  <si>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</si>
  <si>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</si>
  <si>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</si>
  <si>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</si>
  <si>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</si>
  <si>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</si>
  <si>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</si>
  <si>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</si>
  <si>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</si>
  <si>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</si>
  <si>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</si>
  <si>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</si>
  <si>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</si>
  <si>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</si>
  <si>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</si>
  <si>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</si>
  <si>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</si>
  <si>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</si>
  <si>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</si>
  <si>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GRAMM025B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</si>
  <si>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</si>
  <si>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</si>
  <si>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</si>
  <si>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</si>
  <si>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</si>
  <si>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</si>
  <si>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</si>
  <si>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</si>
  <si>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</si>
  <si>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</si>
  <si>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</si>
  <si>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</si>
  <si>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</si>
  <si>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</si>
  <si>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</si>
  <si>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</si>
  <si>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</si>
  <si>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</si>
  <si>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</si>
  <si>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</si>
  <si>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</si>
  <si>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</si>
  <si>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</si>
  <si>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</si>
  <si>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</si>
  <si>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</si>
  <si>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</si>
  <si>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</si>
  <si>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</si>
  <si>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</si>
  <si>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</si>
  <si>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</si>
  <si>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</si>
  <si>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</si>
  <si>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</si>
  <si>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</si>
  <si>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</si>
  <si>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</si>
  <si>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</si>
  <si>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</si>
  <si>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</si>
  <si>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</si>
  <si>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</si>
  <si>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</si>
  <si>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</si>
  <si>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</si>
  <si>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</si>
  <si>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</si>
  <si>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</si>
  <si>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</si>
  <si>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</si>
  <si>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</si>
  <si>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</si>
  <si>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</si>
  <si>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</si>
  <si>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</si>
  <si>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</si>
  <si>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</si>
  <si>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</si>
  <si>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</si>
  <si>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</si>
  <si>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</si>
  <si>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</si>
  <si>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</si>
  <si>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</si>
  <si>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</si>
  <si>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GRAMM025C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</si>
  <si>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</si>
  <si>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</si>
  <si>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</si>
  <si>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</si>
  <si>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</si>
  <si>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</si>
  <si>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</si>
  <si>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</si>
  <si>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</si>
  <si>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</si>
  <si>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</si>
  <si>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</si>
  <si>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</si>
  <si>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</si>
  <si>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</si>
  <si>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</si>
  <si>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</si>
  <si>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</si>
  <si>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</si>
  <si>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</si>
  <si>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</si>
  <si>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</si>
  <si>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</si>
  <si>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</si>
  <si>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</si>
  <si>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</si>
  <si>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</si>
  <si>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</si>
  <si>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</si>
  <si>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</si>
  <si>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</si>
  <si>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</si>
  <si>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</si>
  <si>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</si>
  <si>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</si>
  <si>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</si>
  <si>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</si>
  <si>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</si>
  <si>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</si>
  <si>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</si>
  <si>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</si>
  <si>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</si>
  <si>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</si>
  <si>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</si>
  <si>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</si>
  <si>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</si>
  <si>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</si>
  <si>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</si>
  <si>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</si>
  <si>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</si>
  <si>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GRAMM026A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</si>
  <si>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</si>
  <si>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</si>
  <si>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</si>
  <si>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</si>
  <si>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</si>
  <si>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</si>
  <si>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</si>
  <si>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</si>
  <si>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</si>
  <si>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</si>
  <si>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</si>
  <si>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</si>
  <si>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</si>
  <si>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</si>
  <si>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</si>
  <si>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</si>
  <si>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</si>
  <si>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</si>
  <si>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</si>
  <si>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</si>
  <si>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</si>
  <si>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</si>
  <si>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</si>
  <si>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</si>
  <si>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</si>
  <si>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</si>
  <si>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</si>
  <si>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</si>
  <si>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</si>
  <si>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</si>
  <si>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</si>
  <si>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</si>
  <si>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</si>
  <si>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</si>
  <si>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</si>
  <si>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</si>
  <si>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</si>
  <si>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</si>
  <si>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</si>
  <si>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</si>
  <si>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</si>
  <si>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</si>
  <si>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</si>
  <si>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</si>
  <si>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</si>
  <si>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</si>
  <si>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</si>
  <si>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</si>
  <si>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GRAMM026B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</si>
  <si>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</si>
  <si>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</si>
  <si>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</si>
  <si>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</si>
  <si>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</si>
  <si>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</si>
  <si>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</si>
  <si>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</si>
  <si>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</si>
  <si>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</si>
  <si>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</si>
  <si>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</si>
  <si>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</si>
  <si>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</si>
  <si>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</si>
  <si>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</si>
  <si>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</si>
  <si>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</si>
  <si>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</si>
  <si>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</si>
  <si>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</si>
  <si>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</si>
  <si>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</si>
  <si>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</si>
  <si>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</si>
  <si>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</si>
  <si>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</si>
  <si>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</si>
  <si>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</si>
  <si>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</si>
  <si>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</si>
  <si>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</si>
  <si>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</si>
  <si>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</si>
  <si>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</si>
  <si>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</si>
  <si>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</si>
  <si>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</si>
  <si>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</si>
  <si>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</si>
  <si>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</si>
  <si>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</si>
  <si>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</si>
  <si>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</si>
  <si>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</si>
  <si>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</si>
  <si>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</si>
  <si>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</si>
  <si>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GRAMM026C</t>
  </si>
  <si>
    <t>Language Arts</t>
  </si>
  <si>
    <t>SPELL025C</t>
  </si>
  <si>
    <t>SPELL026C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</si>
</sst>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485D-71B7-4B1F-A0B1-92DCA972A683}">
  <dimension ref="A1:P34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97</v>
      </c>
      <c r="E3" s="14">
        <v>91</v>
      </c>
      <c r="F3" s="14">
        <v>94</v>
      </c>
      <c r="G3" s="15"/>
      <c r="H3" s="14"/>
      <c r="I3" s="14"/>
      <c r="J3" s="14"/>
      <c r="M3" s="11">
        <f>D3+E3+F3+G3+H3</f>
        <v>282</v>
      </c>
      <c r="N3">
        <f>M3*0.17</f>
        <v>47.940000000000005</v>
      </c>
      <c r="O3">
        <f>I3*0.15</f>
        <v>0</v>
      </c>
      <c r="P3">
        <f>ROUND(N3+O3,0)</f>
        <v>48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88</v>
      </c>
      <c r="E4" s="14">
        <v>83</v>
      </c>
      <c r="F4" s="14">
        <v>79</v>
      </c>
      <c r="G4" s="15"/>
      <c r="H4" s="14"/>
      <c r="I4" s="14"/>
      <c r="J4" s="14"/>
      <c r="M4" s="11">
        <f>D4+E4+F4+G4+H4</f>
        <v>250</v>
      </c>
      <c r="N4">
        <f>M4*0.17</f>
        <v>42.5</v>
      </c>
      <c r="O4">
        <f>I4*0.15</f>
        <v>0</v>
      </c>
      <c r="P4">
        <f>ROUND(N4+O4,0)</f>
        <v>43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99</v>
      </c>
      <c r="E5" s="14">
        <v>96</v>
      </c>
      <c r="F5" s="14">
        <v>93</v>
      </c>
      <c r="G5" s="15"/>
      <c r="H5" s="14"/>
      <c r="I5" s="14"/>
      <c r="J5" s="14"/>
      <c r="M5" s="11">
        <f>D5+E5+F5+G5+H5</f>
        <v>288</v>
      </c>
      <c r="N5">
        <f>M5*0.17</f>
        <v>48.96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78</v>
      </c>
      <c r="E6" s="14">
        <v>84</v>
      </c>
      <c r="F6" s="14">
        <v>75</v>
      </c>
      <c r="G6" s="15"/>
      <c r="H6" s="14"/>
      <c r="I6" s="14"/>
      <c r="J6" s="14"/>
      <c r="M6" s="11">
        <f>D6+E6+F6+G6+H6</f>
        <v>237</v>
      </c>
      <c r="N6">
        <f>M6*0.17</f>
        <v>40.290000000000006</v>
      </c>
      <c r="O6">
        <f>I6*0.15</f>
        <v>0</v>
      </c>
      <c r="P6">
        <f>ROUND(N6+O6,0)</f>
        <v>40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87</v>
      </c>
      <c r="E7" s="14">
        <v>84</v>
      </c>
      <c r="F7" s="14">
        <v>80</v>
      </c>
      <c r="G7" s="15"/>
      <c r="H7" s="14"/>
      <c r="I7" s="14"/>
      <c r="J7" s="14"/>
      <c r="M7" s="11">
        <f>D7+E7+F7+G7+H7</f>
        <v>251</v>
      </c>
      <c r="N7">
        <f>M7*0.17</f>
        <v>42.67</v>
      </c>
      <c r="O7">
        <f>I7*0.15</f>
        <v>0</v>
      </c>
      <c r="P7">
        <f>ROUND(N7+O7,0)</f>
        <v>43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91</v>
      </c>
      <c r="E8" s="14">
        <v>75</v>
      </c>
      <c r="F8" s="14">
        <v>86</v>
      </c>
      <c r="G8" s="15"/>
      <c r="H8" s="14"/>
      <c r="I8" s="14"/>
      <c r="J8" s="14"/>
      <c r="M8" s="11">
        <f>D8+E8+F8+G8+H8</f>
        <v>252</v>
      </c>
      <c r="N8">
        <f>M8*0.17</f>
        <v>42.84</v>
      </c>
      <c r="O8">
        <f>I8*0.15</f>
        <v>0</v>
      </c>
      <c r="P8">
        <f>ROUND(N8+O8,0)</f>
        <v>43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93</v>
      </c>
      <c r="E9" s="14">
        <v>90</v>
      </c>
      <c r="F9" s="14">
        <v>93</v>
      </c>
      <c r="G9" s="15"/>
      <c r="H9" s="14"/>
      <c r="I9" s="14"/>
      <c r="J9" s="14"/>
      <c r="M9" s="11">
        <f>D9+E9+F9+G9+H9</f>
        <v>276</v>
      </c>
      <c r="N9">
        <f>M9*0.17</f>
        <v>46.92</v>
      </c>
      <c r="O9">
        <f>I9*0.15</f>
        <v>0</v>
      </c>
      <c r="P9">
        <f>ROUND(N9+O9,0)</f>
        <v>47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66</v>
      </c>
      <c r="E10" s="14">
        <v>53</v>
      </c>
      <c r="F10" s="14">
        <v>58</v>
      </c>
      <c r="G10" s="15"/>
      <c r="H10" s="14"/>
      <c r="I10" s="14"/>
      <c r="J10" s="14"/>
      <c r="M10" s="11">
        <f>D10+E10+F10+G10+H10</f>
        <v>177</v>
      </c>
      <c r="N10">
        <f>M10*0.17</f>
        <v>30.090000000000003</v>
      </c>
      <c r="O10">
        <f>I10*0.15</f>
        <v>0</v>
      </c>
      <c r="P10">
        <f>ROUND(N10+O10,0)</f>
        <v>30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92</v>
      </c>
      <c r="E11" s="14">
        <v>97</v>
      </c>
      <c r="F11" s="14">
        <v>98</v>
      </c>
      <c r="G11" s="15"/>
      <c r="H11" s="14"/>
      <c r="I11" s="14"/>
      <c r="J11" s="14"/>
      <c r="M11" s="11">
        <f>D11+E11+F11+G11+H11</f>
        <v>287</v>
      </c>
      <c r="N11">
        <f>M11*0.17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66</v>
      </c>
      <c r="E12" s="14">
        <v>65</v>
      </c>
      <c r="F12" s="14">
        <v>67</v>
      </c>
      <c r="G12" s="15"/>
      <c r="H12" s="14"/>
      <c r="I12" s="14"/>
      <c r="J12" s="14"/>
      <c r="M12" s="11">
        <f>D12+E12+F12+G12+H12</f>
        <v>198</v>
      </c>
      <c r="N12">
        <f>M12*0.17</f>
        <v>33.660000000000004</v>
      </c>
      <c r="O12">
        <f>I12*0.15</f>
        <v>0</v>
      </c>
      <c r="P12">
        <f>ROUND(N12+O12,0)</f>
        <v>34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99</v>
      </c>
      <c r="E13" s="14">
        <v>96</v>
      </c>
      <c r="F13" s="14">
        <v>90</v>
      </c>
      <c r="G13" s="15"/>
      <c r="H13" s="14"/>
      <c r="I13" s="14"/>
      <c r="J13" s="14"/>
      <c r="M13" s="11">
        <f>D13+E13+F13+G13+H13</f>
        <v>285</v>
      </c>
      <c r="N13">
        <f>M13*0.17</f>
        <v>48.45</v>
      </c>
      <c r="O13">
        <f>I13*0.15</f>
        <v>0</v>
      </c>
      <c r="P13">
        <f>ROUND(N13+O13,0)</f>
        <v>48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63</v>
      </c>
      <c r="E14" s="14">
        <v>50</v>
      </c>
      <c r="F14" s="14">
        <v>66</v>
      </c>
      <c r="G14" s="15"/>
      <c r="H14" s="14"/>
      <c r="I14" s="14"/>
      <c r="J14" s="14"/>
      <c r="M14" s="11">
        <f>D14+E14+F14+G14+H14</f>
        <v>179</v>
      </c>
      <c r="N14">
        <f>M14*0.17</f>
        <v>30.430000000000003</v>
      </c>
      <c r="O14">
        <f>I14*0.15</f>
        <v>0</v>
      </c>
      <c r="P14">
        <f>ROUND(N14+O14,0)</f>
        <v>30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99</v>
      </c>
      <c r="E15" s="14">
        <v>97</v>
      </c>
      <c r="F15" s="14">
        <v>99</v>
      </c>
      <c r="G15" s="15"/>
      <c r="H15" s="14"/>
      <c r="I15" s="14"/>
      <c r="J15" s="14"/>
      <c r="M15" s="11">
        <f>D15+E15+F15+G15+H15</f>
        <v>295</v>
      </c>
      <c r="N15">
        <f>M15*0.17</f>
        <v>50.150000000000006</v>
      </c>
      <c r="O15">
        <f>I15*0.15</f>
        <v>0</v>
      </c>
      <c r="P15">
        <f>ROUND(N15+O15,0)</f>
        <v>50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82</v>
      </c>
      <c r="E16" s="14">
        <v>64</v>
      </c>
      <c r="F16" s="14">
        <v>65</v>
      </c>
      <c r="G16" s="15"/>
      <c r="H16" s="14"/>
      <c r="I16" s="14"/>
      <c r="J16" s="14"/>
      <c r="M16" s="11">
        <f>D16+E16+F16+G16+H16</f>
        <v>211</v>
      </c>
      <c r="N16">
        <f>M16*0.17</f>
        <v>35.870000000000005</v>
      </c>
      <c r="O16">
        <f>I16*0.15</f>
        <v>0</v>
      </c>
      <c r="P16">
        <f>ROUND(N16+O16,0)</f>
        <v>36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86</v>
      </c>
      <c r="E17" s="14">
        <v>93</v>
      </c>
      <c r="F17" s="14">
        <v>83</v>
      </c>
      <c r="G17" s="15"/>
      <c r="H17" s="14"/>
      <c r="I17" s="14"/>
      <c r="J17" s="14"/>
      <c r="M17" s="11">
        <f>D17+E17+F17+G17+H17</f>
        <v>262</v>
      </c>
      <c r="N17">
        <f>M17*0.17</f>
        <v>44.540000000000006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94</v>
      </c>
      <c r="E18" s="14">
        <v>94</v>
      </c>
      <c r="F18" s="14">
        <v>91</v>
      </c>
      <c r="G18" s="15"/>
      <c r="H18" s="14"/>
      <c r="I18" s="14"/>
      <c r="J18" s="14"/>
      <c r="M18" s="11">
        <f>D18+E18+F18+G18+H18</f>
        <v>279</v>
      </c>
      <c r="N18">
        <f>M18*0.17</f>
        <v>47.430000000000007</v>
      </c>
      <c r="O18">
        <f>I18*0.15</f>
        <v>0</v>
      </c>
      <c r="P18">
        <f>ROUND(N18+O18,0)</f>
        <v>47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65</v>
      </c>
      <c r="E19" s="14">
        <v>54</v>
      </c>
      <c r="F19" s="14">
        <v>61</v>
      </c>
      <c r="G19" s="15"/>
      <c r="H19" s="14"/>
      <c r="I19" s="14"/>
      <c r="J19" s="14"/>
      <c r="M19" s="11">
        <f>D19+E19+F19+G19+H19</f>
        <v>180</v>
      </c>
      <c r="N19">
        <f>M19*0.17</f>
        <v>30.6</v>
      </c>
      <c r="O19">
        <f>I19*0.15</f>
        <v>0</v>
      </c>
      <c r="P19">
        <f>ROUND(N19+O19,0)</f>
        <v>31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66</v>
      </c>
      <c r="E20" s="14">
        <v>59</v>
      </c>
      <c r="F20" s="14">
        <v>60</v>
      </c>
      <c r="G20" s="15"/>
      <c r="H20" s="14"/>
      <c r="I20" s="14"/>
      <c r="J20" s="14"/>
      <c r="M20" s="11">
        <f>D20+E20+F20+G20+H20</f>
        <v>185</v>
      </c>
      <c r="N20">
        <f>M20*0.17</f>
        <v>31.450000000000003</v>
      </c>
      <c r="O20">
        <f>I20*0.15</f>
        <v>0</v>
      </c>
      <c r="P20">
        <f>ROUND(N20+O20,0)</f>
        <v>31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91</v>
      </c>
      <c r="E21" s="14">
        <v>88</v>
      </c>
      <c r="F21" s="14">
        <v>80</v>
      </c>
      <c r="G21" s="15"/>
      <c r="H21" s="14"/>
      <c r="I21" s="14"/>
      <c r="J21" s="14"/>
      <c r="M21" s="11">
        <f>D21+E21+F21+G21+H21</f>
        <v>259</v>
      </c>
      <c r="N21">
        <f>M21*0.17</f>
        <v>44.03</v>
      </c>
      <c r="O21">
        <f>I21*0.15</f>
        <v>0</v>
      </c>
      <c r="P21">
        <f>ROUND(N21+O21,0)</f>
        <v>44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80</v>
      </c>
      <c r="E22" s="14">
        <v>65</v>
      </c>
      <c r="F22" s="14">
        <v>74</v>
      </c>
      <c r="G22" s="15"/>
      <c r="H22" s="14"/>
      <c r="I22" s="14"/>
      <c r="J22" s="14"/>
      <c r="M22" s="11">
        <f>D22+E22+F22+G22+H22</f>
        <v>219</v>
      </c>
      <c r="N22">
        <f>M22*0.17</f>
        <v>37.230000000000004</v>
      </c>
      <c r="O22">
        <f>I22*0.15</f>
        <v>0</v>
      </c>
      <c r="P22">
        <f>ROUND(N22+O22,0)</f>
        <v>37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84</v>
      </c>
      <c r="E23" s="14">
        <v>85</v>
      </c>
      <c r="F23" s="14">
        <v>78</v>
      </c>
      <c r="G23" s="15"/>
      <c r="H23" s="14"/>
      <c r="I23" s="14"/>
      <c r="J23" s="14"/>
      <c r="M23" s="11">
        <f>D23+E23+F23+G23+H23</f>
        <v>247</v>
      </c>
      <c r="N23">
        <f>M23*0.17</f>
        <v>41.99</v>
      </c>
      <c r="O23">
        <f>I23*0.15</f>
        <v>0</v>
      </c>
      <c r="P23">
        <f>ROUND(N23+O23,0)</f>
        <v>42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86</v>
      </c>
      <c r="E24" s="14">
        <v>81</v>
      </c>
      <c r="F24" s="14">
        <v>75</v>
      </c>
      <c r="G24" s="15"/>
      <c r="H24" s="14"/>
      <c r="I24" s="14"/>
      <c r="J24" s="14"/>
      <c r="M24" s="11">
        <f>D24+E24+F24+G24+H24</f>
        <v>242</v>
      </c>
      <c r="N24">
        <f>M24*0.17</f>
        <v>41.14</v>
      </c>
      <c r="O24">
        <f>I24*0.15</f>
        <v>0</v>
      </c>
      <c r="P24">
        <f>ROUND(N24+O24,0)</f>
        <v>41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90</v>
      </c>
      <c r="E25" s="14">
        <v>83</v>
      </c>
      <c r="F25" s="14">
        <v>70</v>
      </c>
      <c r="G25" s="15"/>
      <c r="H25" s="14"/>
      <c r="I25" s="14"/>
      <c r="J25" s="14"/>
      <c r="M25" s="11">
        <f>D25+E25+F25+G25+H25</f>
        <v>243</v>
      </c>
      <c r="N25">
        <f>M25*0.17</f>
        <v>41.31</v>
      </c>
      <c r="O25">
        <f>I25*0.15</f>
        <v>0</v>
      </c>
      <c r="P25">
        <f>ROUND(N25+O25,0)</f>
        <v>41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79</v>
      </c>
      <c r="E26" s="14">
        <v>89</v>
      </c>
      <c r="F26" s="14">
        <v>75</v>
      </c>
      <c r="G26" s="15"/>
      <c r="H26" s="14"/>
      <c r="I26" s="14"/>
      <c r="J26" s="14"/>
      <c r="M26" s="11">
        <f>D26+E26+F26+G26+H26</f>
        <v>243</v>
      </c>
      <c r="N26">
        <f>M26*0.17</f>
        <v>41.31</v>
      </c>
      <c r="O26">
        <f>I26*0.15</f>
        <v>0</v>
      </c>
      <c r="P26">
        <f>ROUND(N26+O26,0)</f>
        <v>41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75</v>
      </c>
      <c r="E27" s="14">
        <v>56</v>
      </c>
      <c r="F27" s="14">
        <v>65</v>
      </c>
      <c r="G27" s="15"/>
      <c r="H27" s="14"/>
      <c r="I27" s="14"/>
      <c r="J27" s="14"/>
      <c r="M27" s="11">
        <f>D27+E27+F27+G27+H27</f>
        <v>196</v>
      </c>
      <c r="N27">
        <f>M27*0.17</f>
        <v>33.32</v>
      </c>
      <c r="O27">
        <f>I27*0.15</f>
        <v>0</v>
      </c>
      <c r="P27">
        <f>ROUND(N27+O27,0)</f>
        <v>33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96</v>
      </c>
      <c r="E28" s="14">
        <v>96</v>
      </c>
      <c r="F28" s="14">
        <v>98</v>
      </c>
      <c r="G28" s="15"/>
      <c r="H28" s="14"/>
      <c r="I28" s="14"/>
      <c r="J28" s="14"/>
      <c r="M28" s="11">
        <f>D28+E28+F28+G28+H28</f>
        <v>290</v>
      </c>
      <c r="N28">
        <f>M28*0.17</f>
        <v>49.300000000000004</v>
      </c>
      <c r="O28">
        <f>I28*0.15</f>
        <v>0</v>
      </c>
      <c r="P28">
        <f>ROUND(N28+O28,0)</f>
        <v>49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91</v>
      </c>
      <c r="E29" s="14">
        <v>87</v>
      </c>
      <c r="F29" s="14">
        <v>88</v>
      </c>
      <c r="G29" s="15"/>
      <c r="H29" s="14"/>
      <c r="I29" s="14"/>
      <c r="J29" s="14"/>
      <c r="M29" s="11">
        <f>D29+E29+F29+G29+H29</f>
        <v>266</v>
      </c>
      <c r="N29">
        <f>M29*0.17</f>
        <v>45.220000000000006</v>
      </c>
      <c r="O29">
        <f>I29*0.15</f>
        <v>0</v>
      </c>
      <c r="P29">
        <f>ROUND(N29+O29,0)</f>
        <v>45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78</v>
      </c>
      <c r="E30" s="14">
        <v>60</v>
      </c>
      <c r="F30" s="14">
        <v>63</v>
      </c>
      <c r="G30" s="15"/>
      <c r="H30" s="14"/>
      <c r="I30" s="14"/>
      <c r="J30" s="14"/>
      <c r="M30" s="11">
        <f>D30+E30+F30+G30+H30</f>
        <v>201</v>
      </c>
      <c r="N30">
        <f>M30*0.17</f>
        <v>34.17</v>
      </c>
      <c r="O30">
        <f>I30*0.15</f>
        <v>0</v>
      </c>
      <c r="P30">
        <f>ROUND(N30+O30,0)</f>
        <v>34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76</v>
      </c>
      <c r="E31" s="14">
        <v>66</v>
      </c>
      <c r="F31" s="14">
        <v>67</v>
      </c>
      <c r="G31" s="15"/>
      <c r="H31" s="14"/>
      <c r="I31" s="14"/>
      <c r="J31" s="14"/>
      <c r="M31" s="11">
        <f>D31+E31+F31+G31+H31</f>
        <v>209</v>
      </c>
      <c r="N31">
        <f>M31*0.17</f>
        <v>35.53</v>
      </c>
      <c r="O31">
        <f>I31*0.15</f>
        <v>0</v>
      </c>
      <c r="P31">
        <f>ROUND(N31+O31,0)</f>
        <v>36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97</v>
      </c>
      <c r="E32" s="14">
        <v>97</v>
      </c>
      <c r="F32" s="14">
        <v>94</v>
      </c>
      <c r="G32" s="15"/>
      <c r="H32" s="14"/>
      <c r="I32" s="14"/>
      <c r="J32" s="14"/>
      <c r="M32" s="11">
        <f>D32+E32+F32+G32+H32</f>
        <v>288</v>
      </c>
      <c r="N32">
        <f>M32*0.17</f>
        <v>48.96</v>
      </c>
      <c r="O32">
        <f>I32*0.15</f>
        <v>0</v>
      </c>
      <c r="P32">
        <f>ROUND(N32+O32,0)</f>
        <v>49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96</v>
      </c>
      <c r="E33" s="14">
        <v>94</v>
      </c>
      <c r="F33" s="14">
        <v>89</v>
      </c>
      <c r="G33" s="15"/>
      <c r="H33" s="14"/>
      <c r="I33" s="14"/>
      <c r="J33" s="14"/>
      <c r="M33" s="11">
        <f>D33+E33+F33+G33+H33</f>
        <v>279</v>
      </c>
      <c r="N33">
        <f>M33*0.17</f>
        <v>47.430000000000007</v>
      </c>
      <c r="O33">
        <f>I33*0.15</f>
        <v>0</v>
      </c>
      <c r="P33">
        <f>ROUND(N33+O33,0)</f>
        <v>47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83</v>
      </c>
      <c r="E34" s="14">
        <v>71</v>
      </c>
      <c r="F34" s="14">
        <v>69</v>
      </c>
      <c r="G34" s="15"/>
      <c r="H34" s="14"/>
      <c r="I34" s="14"/>
      <c r="J34" s="14"/>
      <c r="M34" s="11">
        <f>D34+E34+F34+G34+H34</f>
        <v>223</v>
      </c>
      <c r="N34">
        <f>M34*0.17</f>
        <v>37.910000000000004</v>
      </c>
      <c r="O34">
        <f>I34*0.15</f>
        <v>0</v>
      </c>
      <c r="P34">
        <f>ROUND(N34+O34,0)</f>
        <v>38</v>
      </c>
    </row>
  </sheetData>
  <sheetProtection algorithmName="SHA-512" hashValue="DIciOrBqKoFT7COvx2HzbNmresK/xaELI0JSVaxiFtLhgAH0LHQ+3wazfh3vBhw/bJ3kSOk127lHV8Wsofc3HQ==" saltValue="x/SdUAEnDDdUC/ErE7T9lQ==" spinCount="100000" sheet="1" objects="1" scenarios="1"/>
  <dataValidations count="32">
    <dataValidation type="whole" allowBlank="1" showInputMessage="1" showErrorMessage="1" errorTitle="Valor fuera de rango" error="Ingrese un valor correcto" sqref="G3" xr:uid="{C69A4045-0813-47C1-8001-0E18C02FBB94}">
      <formula1>0</formula1>
      <formula2>100</formula2>
    </dataValidation>
    <dataValidation type="whole" allowBlank="1" showInputMessage="1" showErrorMessage="1" errorTitle="Valor fuera de rango" error="Ingrese un valor correcto" sqref="G4" xr:uid="{7BE57472-9AF8-4CB7-93FF-7C677F52C1AE}">
      <formula1>0</formula1>
      <formula2>100</formula2>
    </dataValidation>
    <dataValidation type="whole" allowBlank="1" showInputMessage="1" showErrorMessage="1" errorTitle="Valor fuera de rango" error="Ingrese un valor correcto" sqref="G5" xr:uid="{3C024D69-EF85-4EC9-9F08-4E1D80164321}">
      <formula1>0</formula1>
      <formula2>100</formula2>
    </dataValidation>
    <dataValidation type="whole" allowBlank="1" showInputMessage="1" showErrorMessage="1" errorTitle="Valor fuera de rango" error="Ingrese un valor correcto" sqref="G6" xr:uid="{0A694FDD-E8A1-49EA-969C-6506C80981AC}">
      <formula1>0</formula1>
      <formula2>100</formula2>
    </dataValidation>
    <dataValidation type="whole" allowBlank="1" showInputMessage="1" showErrorMessage="1" errorTitle="Valor fuera de rango" error="Ingrese un valor correcto" sqref="G7" xr:uid="{13130E38-36AC-4A4F-915B-F9D84344D65A}">
      <formula1>0</formula1>
      <formula2>100</formula2>
    </dataValidation>
    <dataValidation type="whole" allowBlank="1" showInputMessage="1" showErrorMessage="1" errorTitle="Valor fuera de rango" error="Ingrese un valor correcto" sqref="G8" xr:uid="{97051D2F-470F-4805-87E9-2CD514C94281}">
      <formula1>0</formula1>
      <formula2>100</formula2>
    </dataValidation>
    <dataValidation type="whole" allowBlank="1" showInputMessage="1" showErrorMessage="1" errorTitle="Valor fuera de rango" error="Ingrese un valor correcto" sqref="G9" xr:uid="{8F257AEA-C528-4B7A-9FD0-24C256857E8A}">
      <formula1>0</formula1>
      <formula2>100</formula2>
    </dataValidation>
    <dataValidation type="whole" allowBlank="1" showInputMessage="1" showErrorMessage="1" errorTitle="Valor fuera de rango" error="Ingrese un valor correcto" sqref="G10" xr:uid="{DFB9D191-6AD6-43C6-81DA-7F66B330DA47}">
      <formula1>0</formula1>
      <formula2>100</formula2>
    </dataValidation>
    <dataValidation type="whole" allowBlank="1" showInputMessage="1" showErrorMessage="1" errorTitle="Valor fuera de rango" error="Ingrese un valor correcto" sqref="G11" xr:uid="{9AA524E2-AFAC-4FDF-A61D-11B7614CD69D}">
      <formula1>0</formula1>
      <formula2>100</formula2>
    </dataValidation>
    <dataValidation type="whole" allowBlank="1" showInputMessage="1" showErrorMessage="1" errorTitle="Valor fuera de rango" error="Ingrese un valor correcto" sqref="G12" xr:uid="{BD4FAC10-6AB4-4D73-871A-9A503281C4BC}">
      <formula1>0</formula1>
      <formula2>100</formula2>
    </dataValidation>
    <dataValidation type="whole" allowBlank="1" showInputMessage="1" showErrorMessage="1" errorTitle="Valor fuera de rango" error="Ingrese un valor correcto" sqref="G13" xr:uid="{044B084E-82ED-48B4-B971-6C231D226224}">
      <formula1>0</formula1>
      <formula2>100</formula2>
    </dataValidation>
    <dataValidation type="whole" allowBlank="1" showInputMessage="1" showErrorMessage="1" errorTitle="Valor fuera de rango" error="Ingrese un valor correcto" sqref="G14" xr:uid="{86D21D0E-229E-4C24-B3DA-ED0B10581C56}">
      <formula1>0</formula1>
      <formula2>100</formula2>
    </dataValidation>
    <dataValidation type="whole" allowBlank="1" showInputMessage="1" showErrorMessage="1" errorTitle="Valor fuera de rango" error="Ingrese un valor correcto" sqref="G15" xr:uid="{E3009C06-D1E5-4B46-BD3B-091838890ED9}">
      <formula1>0</formula1>
      <formula2>100</formula2>
    </dataValidation>
    <dataValidation type="whole" allowBlank="1" showInputMessage="1" showErrorMessage="1" errorTitle="Valor fuera de rango" error="Ingrese un valor correcto" sqref="G16" xr:uid="{A1E4B9CC-859F-4527-AF38-1AA6553CB412}">
      <formula1>0</formula1>
      <formula2>100</formula2>
    </dataValidation>
    <dataValidation type="whole" allowBlank="1" showInputMessage="1" showErrorMessage="1" errorTitle="Valor fuera de rango" error="Ingrese un valor correcto" sqref="G17" xr:uid="{07966AD5-A5E7-4978-8E44-7B5708EBC1DB}">
      <formula1>0</formula1>
      <formula2>100</formula2>
    </dataValidation>
    <dataValidation type="whole" allowBlank="1" showInputMessage="1" showErrorMessage="1" errorTitle="Valor fuera de rango" error="Ingrese un valor correcto" sqref="G18" xr:uid="{F77806A7-CAA3-45FF-A531-F6D1088C6111}">
      <formula1>0</formula1>
      <formula2>100</formula2>
    </dataValidation>
    <dataValidation type="whole" allowBlank="1" showInputMessage="1" showErrorMessage="1" errorTitle="Valor fuera de rango" error="Ingrese un valor correcto" sqref="G19" xr:uid="{927A20E7-5CFE-42E6-A477-AE9EB0D6F448}">
      <formula1>0</formula1>
      <formula2>100</formula2>
    </dataValidation>
    <dataValidation type="whole" allowBlank="1" showInputMessage="1" showErrorMessage="1" errorTitle="Valor fuera de rango" error="Ingrese un valor correcto" sqref="G20" xr:uid="{BC220DF9-3191-479A-B266-DCFC04C5FDF6}">
      <formula1>0</formula1>
      <formula2>100</formula2>
    </dataValidation>
    <dataValidation type="whole" allowBlank="1" showInputMessage="1" showErrorMessage="1" errorTitle="Valor fuera de rango" error="Ingrese un valor correcto" sqref="G21" xr:uid="{29C1D43D-774B-478A-A17B-4EBB36DBF5CF}">
      <formula1>0</formula1>
      <formula2>100</formula2>
    </dataValidation>
    <dataValidation type="whole" allowBlank="1" showInputMessage="1" showErrorMessage="1" errorTitle="Valor fuera de rango" error="Ingrese un valor correcto" sqref="G22" xr:uid="{5C6EC2EC-F21B-4E20-8854-037203574AC5}">
      <formula1>0</formula1>
      <formula2>100</formula2>
    </dataValidation>
    <dataValidation type="whole" allowBlank="1" showInputMessage="1" showErrorMessage="1" errorTitle="Valor fuera de rango" error="Ingrese un valor correcto" sqref="G23" xr:uid="{08376FA2-0568-4A58-A098-FF615C1E5FBC}">
      <formula1>0</formula1>
      <formula2>100</formula2>
    </dataValidation>
    <dataValidation type="whole" allowBlank="1" showInputMessage="1" showErrorMessage="1" errorTitle="Valor fuera de rango" error="Ingrese un valor correcto" sqref="G24" xr:uid="{D1173B1A-3589-4E37-859A-5B707CC103BF}">
      <formula1>0</formula1>
      <formula2>100</formula2>
    </dataValidation>
    <dataValidation type="whole" allowBlank="1" showInputMessage="1" showErrorMessage="1" errorTitle="Valor fuera de rango" error="Ingrese un valor correcto" sqref="G25" xr:uid="{1B37D7B1-A668-4B07-8B0A-190696ADFCF2}">
      <formula1>0</formula1>
      <formula2>100</formula2>
    </dataValidation>
    <dataValidation type="whole" allowBlank="1" showInputMessage="1" showErrorMessage="1" errorTitle="Valor fuera de rango" error="Ingrese un valor correcto" sqref="G26" xr:uid="{07338CE6-079F-4B05-937F-BF89EA84A878}">
      <formula1>0</formula1>
      <formula2>100</formula2>
    </dataValidation>
    <dataValidation type="whole" allowBlank="1" showInputMessage="1" showErrorMessage="1" errorTitle="Valor fuera de rango" error="Ingrese un valor correcto" sqref="G27" xr:uid="{729B66CD-3D1A-4544-AB9F-6FCDAF0582BC}">
      <formula1>0</formula1>
      <formula2>100</formula2>
    </dataValidation>
    <dataValidation type="whole" allowBlank="1" showInputMessage="1" showErrorMessage="1" errorTitle="Valor fuera de rango" error="Ingrese un valor correcto" sqref="G28" xr:uid="{87B31A58-512B-456F-B867-7B3F03AC4563}">
      <formula1>0</formula1>
      <formula2>100</formula2>
    </dataValidation>
    <dataValidation type="whole" allowBlank="1" showInputMessage="1" showErrorMessage="1" errorTitle="Valor fuera de rango" error="Ingrese un valor correcto" sqref="G29" xr:uid="{86CC75A1-A367-4E7F-9B72-6B226CEF080F}">
      <formula1>0</formula1>
      <formula2>100</formula2>
    </dataValidation>
    <dataValidation type="whole" allowBlank="1" showInputMessage="1" showErrorMessage="1" errorTitle="Valor fuera de rango" error="Ingrese un valor correcto" sqref="G30" xr:uid="{30CB0EFE-5B6E-41D9-8414-7E73C4F33F1C}">
      <formula1>0</formula1>
      <formula2>100</formula2>
    </dataValidation>
    <dataValidation type="whole" allowBlank="1" showInputMessage="1" showErrorMessage="1" errorTitle="Valor fuera de rango" error="Ingrese un valor correcto" sqref="G31" xr:uid="{31565C03-B5D5-4D9B-BB1B-0AB833AD77FA}">
      <formula1>0</formula1>
      <formula2>100</formula2>
    </dataValidation>
    <dataValidation type="whole" allowBlank="1" showInputMessage="1" showErrorMessage="1" errorTitle="Valor fuera de rango" error="Ingrese un valor correcto" sqref="G32" xr:uid="{2049955E-AA84-479A-B96A-601F8B7D256A}">
      <formula1>0</formula1>
      <formula2>100</formula2>
    </dataValidation>
    <dataValidation type="whole" allowBlank="1" showInputMessage="1" showErrorMessage="1" errorTitle="Valor fuera de rango" error="Ingrese un valor correcto" sqref="G33" xr:uid="{7913EAC0-08B2-4F19-A6B7-15ACCBB7C8F8}">
      <formula1>0</formula1>
      <formula2>100</formula2>
    </dataValidation>
    <dataValidation type="whole" allowBlank="1" showInputMessage="1" showErrorMessage="1" errorTitle="Valor fuera de rango" error="Ingrese un valor correcto" sqref="G34" xr:uid="{EA0676B3-50E8-4712-8EDE-7CEAFC8B055F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E620-C7AE-4492-94FD-2A76C549B90E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143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69</v>
      </c>
      <c r="E3" s="14">
        <v>53</v>
      </c>
      <c r="F3" s="14">
        <v>73</v>
      </c>
      <c r="G3" s="15"/>
      <c r="H3" s="14"/>
      <c r="I3" s="14"/>
      <c r="J3" s="14"/>
      <c r="M3" s="11">
        <f>D3+E3+F3+G3+H3</f>
        <v>195</v>
      </c>
      <c r="N3">
        <f>M3*0.17</f>
        <v>33.150000000000006</v>
      </c>
      <c r="O3">
        <f>I3*0.15</f>
        <v>0</v>
      </c>
      <c r="P3">
        <f>ROUND(N3+O3,0)</f>
        <v>33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86</v>
      </c>
      <c r="E4" s="14">
        <v>91</v>
      </c>
      <c r="F4" s="14">
        <v>91</v>
      </c>
      <c r="G4" s="15"/>
      <c r="H4" s="14"/>
      <c r="I4" s="14"/>
      <c r="J4" s="14"/>
      <c r="M4" s="11">
        <f>D4+E4+F4+G4+H4</f>
        <v>268</v>
      </c>
      <c r="N4">
        <f>M4*0.17</f>
        <v>45.56</v>
      </c>
      <c r="O4">
        <f>I4*0.15</f>
        <v>0</v>
      </c>
      <c r="P4">
        <f>ROUND(N4+O4,0)</f>
        <v>46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95</v>
      </c>
      <c r="E5" s="14">
        <v>87</v>
      </c>
      <c r="F5" s="14">
        <v>84</v>
      </c>
      <c r="G5" s="15"/>
      <c r="H5" s="14"/>
      <c r="I5" s="14"/>
      <c r="J5" s="14"/>
      <c r="M5" s="11">
        <f>D5+E5+F5+G5+H5</f>
        <v>266</v>
      </c>
      <c r="N5">
        <f>M5*0.17</f>
        <v>45.220000000000006</v>
      </c>
      <c r="O5">
        <f>I5*0.15</f>
        <v>0</v>
      </c>
      <c r="P5">
        <f>ROUND(N5+O5,0)</f>
        <v>45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84</v>
      </c>
      <c r="E6" s="14">
        <v>87</v>
      </c>
      <c r="F6" s="14">
        <v>77</v>
      </c>
      <c r="G6" s="15"/>
      <c r="H6" s="14"/>
      <c r="I6" s="14"/>
      <c r="J6" s="14"/>
      <c r="M6" s="11">
        <f>D6+E6+F6+G6+H6</f>
        <v>248</v>
      </c>
      <c r="N6">
        <f>M6*0.17</f>
        <v>42.160000000000004</v>
      </c>
      <c r="O6">
        <f>I6*0.15</f>
        <v>0</v>
      </c>
      <c r="P6">
        <f>ROUND(N6+O6,0)</f>
        <v>42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93</v>
      </c>
      <c r="E7" s="14">
        <v>87</v>
      </c>
      <c r="F7" s="14">
        <v>94</v>
      </c>
      <c r="G7" s="15"/>
      <c r="H7" s="14"/>
      <c r="I7" s="14"/>
      <c r="J7" s="14"/>
      <c r="M7" s="11">
        <f>D7+E7+F7+G7+H7</f>
        <v>274</v>
      </c>
      <c r="N7">
        <f>M7*0.17</f>
        <v>46.580000000000005</v>
      </c>
      <c r="O7">
        <f>I7*0.15</f>
        <v>0</v>
      </c>
      <c r="P7">
        <f>ROUND(N7+O7,0)</f>
        <v>47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83</v>
      </c>
      <c r="E8" s="14">
        <v>68</v>
      </c>
      <c r="F8" s="14">
        <v>66</v>
      </c>
      <c r="G8" s="15"/>
      <c r="H8" s="14"/>
      <c r="I8" s="14"/>
      <c r="J8" s="14"/>
      <c r="M8" s="11">
        <f>D8+E8+F8+G8+H8</f>
        <v>217</v>
      </c>
      <c r="N8">
        <f>M8*0.17</f>
        <v>36.89</v>
      </c>
      <c r="O8">
        <f>I8*0.15</f>
        <v>0</v>
      </c>
      <c r="P8">
        <f>ROUND(N8+O8,0)</f>
        <v>37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74</v>
      </c>
      <c r="E9" s="14">
        <v>77</v>
      </c>
      <c r="F9" s="14">
        <v>74</v>
      </c>
      <c r="G9" s="15"/>
      <c r="H9" s="14"/>
      <c r="I9" s="14"/>
      <c r="J9" s="14"/>
      <c r="M9" s="11">
        <f>D9+E9+F9+G9+H9</f>
        <v>225</v>
      </c>
      <c r="N9">
        <f>M9*0.17</f>
        <v>38.25</v>
      </c>
      <c r="O9">
        <f>I9*0.15</f>
        <v>0</v>
      </c>
      <c r="P9">
        <f>ROUND(N9+O9,0)</f>
        <v>38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74</v>
      </c>
      <c r="E10" s="14">
        <v>56</v>
      </c>
      <c r="F10" s="14">
        <v>65</v>
      </c>
      <c r="G10" s="15"/>
      <c r="H10" s="14"/>
      <c r="I10" s="14"/>
      <c r="J10" s="14"/>
      <c r="M10" s="11">
        <f>D10+E10+F10+G10+H10</f>
        <v>195</v>
      </c>
      <c r="N10">
        <f>M10*0.17</f>
        <v>33.150000000000006</v>
      </c>
      <c r="O10">
        <f>I10*0.15</f>
        <v>0</v>
      </c>
      <c r="P10">
        <f>ROUND(N10+O10,0)</f>
        <v>33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76</v>
      </c>
      <c r="E11" s="14">
        <v>81</v>
      </c>
      <c r="F11" s="14">
        <v>73</v>
      </c>
      <c r="G11" s="15"/>
      <c r="H11" s="14"/>
      <c r="I11" s="14"/>
      <c r="J11" s="14"/>
      <c r="M11" s="11">
        <f>D11+E11+F11+G11+H11</f>
        <v>230</v>
      </c>
      <c r="N11">
        <f>M11*0.17</f>
        <v>39.1</v>
      </c>
      <c r="O11">
        <f>I11*0.15</f>
        <v>0</v>
      </c>
      <c r="P11">
        <f>ROUND(N11+O11,0)</f>
        <v>39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98</v>
      </c>
      <c r="E12" s="14">
        <v>96</v>
      </c>
      <c r="F12" s="14">
        <v>96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92</v>
      </c>
      <c r="E13" s="14">
        <v>90</v>
      </c>
      <c r="F13" s="14">
        <v>91</v>
      </c>
      <c r="G13" s="15"/>
      <c r="H13" s="14"/>
      <c r="I13" s="14"/>
      <c r="J13" s="14"/>
      <c r="M13" s="11">
        <f>D13+E13+F13+G13+H13</f>
        <v>273</v>
      </c>
      <c r="N13">
        <f>M13*0.17</f>
        <v>46.410000000000004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89</v>
      </c>
      <c r="E14" s="14">
        <v>84</v>
      </c>
      <c r="F14" s="14">
        <v>68</v>
      </c>
      <c r="G14" s="15"/>
      <c r="H14" s="14"/>
      <c r="I14" s="14"/>
      <c r="J14" s="14"/>
      <c r="M14" s="11">
        <f>D14+E14+F14+G14+H14</f>
        <v>241</v>
      </c>
      <c r="N14">
        <f>M14*0.17</f>
        <v>40.970000000000006</v>
      </c>
      <c r="O14">
        <f>I14*0.15</f>
        <v>0</v>
      </c>
      <c r="P14">
        <f>ROUND(N14+O14,0)</f>
        <v>41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99</v>
      </c>
      <c r="E15" s="14">
        <v>99</v>
      </c>
      <c r="F15" s="14">
        <v>100</v>
      </c>
      <c r="G15" s="15"/>
      <c r="H15" s="14"/>
      <c r="I15" s="14"/>
      <c r="J15" s="14"/>
      <c r="M15" s="11">
        <f>D15+E15+F15+G15+H15</f>
        <v>298</v>
      </c>
      <c r="N15">
        <f>M15*0.17</f>
        <v>50.660000000000004</v>
      </c>
      <c r="O15">
        <f>I15*0.15</f>
        <v>0</v>
      </c>
      <c r="P15">
        <f>ROUND(N15+O15,0)</f>
        <v>51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95</v>
      </c>
      <c r="E16" s="14">
        <v>86</v>
      </c>
      <c r="F16" s="14">
        <v>86</v>
      </c>
      <c r="G16" s="15"/>
      <c r="H16" s="14"/>
      <c r="I16" s="14"/>
      <c r="J16" s="14"/>
      <c r="M16" s="11">
        <f>D16+E16+F16+G16+H16</f>
        <v>267</v>
      </c>
      <c r="N16">
        <f>M16*0.17</f>
        <v>45.39</v>
      </c>
      <c r="O16">
        <f>I16*0.15</f>
        <v>0</v>
      </c>
      <c r="P16">
        <f>ROUND(N16+O16,0)</f>
        <v>45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92</v>
      </c>
      <c r="E17" s="14">
        <v>93</v>
      </c>
      <c r="F17" s="14">
        <v>91</v>
      </c>
      <c r="G17" s="15"/>
      <c r="H17" s="14"/>
      <c r="I17" s="14"/>
      <c r="J17" s="14"/>
      <c r="M17" s="11">
        <f>D17+E17+F17+G17+H17</f>
        <v>276</v>
      </c>
      <c r="N17">
        <f>M17*0.17</f>
        <v>46.92</v>
      </c>
      <c r="O17">
        <f>I17*0.15</f>
        <v>0</v>
      </c>
      <c r="P17">
        <f>ROUND(N17+O17,0)</f>
        <v>47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93</v>
      </c>
      <c r="E18" s="14">
        <v>88</v>
      </c>
      <c r="F18" s="14">
        <v>83</v>
      </c>
      <c r="G18" s="15"/>
      <c r="H18" s="14"/>
      <c r="I18" s="14"/>
      <c r="J18" s="14"/>
      <c r="M18" s="11">
        <f>D18+E18+F18+G18+H18</f>
        <v>264</v>
      </c>
      <c r="N18">
        <f>M18*0.17</f>
        <v>44.88</v>
      </c>
      <c r="O18">
        <f>I18*0.15</f>
        <v>0</v>
      </c>
      <c r="P18">
        <f>ROUND(N18+O18,0)</f>
        <v>45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85</v>
      </c>
      <c r="E19" s="14">
        <v>67</v>
      </c>
      <c r="F19" s="14">
        <v>72</v>
      </c>
      <c r="G19" s="15"/>
      <c r="H19" s="14"/>
      <c r="I19" s="14"/>
      <c r="J19" s="14"/>
      <c r="M19" s="11">
        <f>D19+E19+F19+G19+H19</f>
        <v>224</v>
      </c>
      <c r="N19">
        <f>M19*0.17</f>
        <v>38.080000000000005</v>
      </c>
      <c r="O19">
        <f>I19*0.15</f>
        <v>0</v>
      </c>
      <c r="P19">
        <f>ROUND(N19+O19,0)</f>
        <v>38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79</v>
      </c>
      <c r="E20" s="14">
        <v>62</v>
      </c>
      <c r="F20" s="14">
        <v>68</v>
      </c>
      <c r="G20" s="15"/>
      <c r="H20" s="14"/>
      <c r="I20" s="14"/>
      <c r="J20" s="14"/>
      <c r="M20" s="11">
        <f>D20+E20+F20+G20+H20</f>
        <v>209</v>
      </c>
      <c r="N20">
        <f>M20*0.17</f>
        <v>35.53</v>
      </c>
      <c r="O20">
        <f>I20*0.15</f>
        <v>0</v>
      </c>
      <c r="P20">
        <f>ROUND(N20+O20,0)</f>
        <v>36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86</v>
      </c>
      <c r="E21" s="14">
        <v>83</v>
      </c>
      <c r="F21" s="14">
        <v>84</v>
      </c>
      <c r="G21" s="15"/>
      <c r="H21" s="14"/>
      <c r="I21" s="14"/>
      <c r="J21" s="14"/>
      <c r="M21" s="11">
        <f>D21+E21+F21+G21+H21</f>
        <v>253</v>
      </c>
      <c r="N21">
        <f>M21*0.17</f>
        <v>43.010000000000005</v>
      </c>
      <c r="O21">
        <f>I21*0.15</f>
        <v>0</v>
      </c>
      <c r="P21">
        <f>ROUND(N21+O21,0)</f>
        <v>43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72</v>
      </c>
      <c r="E22" s="14">
        <v>57</v>
      </c>
      <c r="F22" s="14">
        <v>65</v>
      </c>
      <c r="G22" s="15"/>
      <c r="H22" s="14"/>
      <c r="I22" s="14"/>
      <c r="J22" s="14"/>
      <c r="M22" s="11">
        <f>D22+E22+F22+G22+H22</f>
        <v>194</v>
      </c>
      <c r="N22">
        <f>M22*0.17</f>
        <v>32.980000000000004</v>
      </c>
      <c r="O22">
        <f>I22*0.15</f>
        <v>0</v>
      </c>
      <c r="P22">
        <f>ROUND(N22+O22,0)</f>
        <v>33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89</v>
      </c>
      <c r="E23" s="14">
        <v>86</v>
      </c>
      <c r="F23" s="14">
        <v>81</v>
      </c>
      <c r="G23" s="15"/>
      <c r="H23" s="14"/>
      <c r="I23" s="14"/>
      <c r="J23" s="14"/>
      <c r="M23" s="11">
        <f>D23+E23+F23+G23+H23</f>
        <v>256</v>
      </c>
      <c r="N23">
        <f>M23*0.17</f>
        <v>43.52</v>
      </c>
      <c r="O23">
        <f>I23*0.15</f>
        <v>0</v>
      </c>
      <c r="P23">
        <f>ROUND(N23+O23,0)</f>
        <v>44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93</v>
      </c>
      <c r="E24" s="14">
        <v>93</v>
      </c>
      <c r="F24" s="14">
        <v>97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93</v>
      </c>
      <c r="E25" s="14">
        <v>94</v>
      </c>
      <c r="F25" s="14">
        <v>90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  <row r="26" spans="1:16" x14ac:dyDescent="0.25">
      <c r="A26" s="12" t="s">
        <v>127</v>
      </c>
      <c r="B26" s="12">
        <v>24</v>
      </c>
      <c r="C26" s="13" t="s">
        <v>128</v>
      </c>
      <c r="D26" s="14">
        <v>80</v>
      </c>
      <c r="E26" s="14">
        <v>78</v>
      </c>
      <c r="F26" s="14">
        <v>79</v>
      </c>
      <c r="G26" s="15"/>
      <c r="H26" s="14"/>
      <c r="I26" s="14"/>
      <c r="J26" s="14"/>
      <c r="M26" s="11">
        <f>D26+E26+F26+G26+H26</f>
        <v>237</v>
      </c>
      <c r="N26">
        <f>M26*0.17</f>
        <v>40.290000000000006</v>
      </c>
      <c r="O26">
        <f>I26*0.15</f>
        <v>0</v>
      </c>
      <c r="P26">
        <f>ROUND(N26+O26,0)</f>
        <v>40</v>
      </c>
    </row>
    <row r="27" spans="1:16" x14ac:dyDescent="0.25">
      <c r="A27" s="12" t="s">
        <v>129</v>
      </c>
      <c r="B27" s="12">
        <v>25</v>
      </c>
      <c r="C27" s="13" t="s">
        <v>130</v>
      </c>
      <c r="D27" s="14">
        <v>82</v>
      </c>
      <c r="E27" s="14">
        <v>72</v>
      </c>
      <c r="F27" s="14">
        <v>77</v>
      </c>
      <c r="G27" s="15"/>
      <c r="H27" s="14"/>
      <c r="I27" s="14"/>
      <c r="J27" s="14"/>
      <c r="M27" s="11">
        <f>D27+E27+F27+G27+H27</f>
        <v>231</v>
      </c>
      <c r="N27">
        <f>M27*0.17</f>
        <v>39.270000000000003</v>
      </c>
      <c r="O27">
        <f>I27*0.15</f>
        <v>0</v>
      </c>
      <c r="P27">
        <f>ROUND(N27+O27,0)</f>
        <v>39</v>
      </c>
    </row>
    <row r="28" spans="1:16" x14ac:dyDescent="0.25">
      <c r="A28" s="12" t="s">
        <v>131</v>
      </c>
      <c r="B28" s="12">
        <v>26</v>
      </c>
      <c r="C28" s="13" t="s">
        <v>132</v>
      </c>
      <c r="D28" s="14">
        <v>99</v>
      </c>
      <c r="E28" s="14">
        <v>98</v>
      </c>
      <c r="F28" s="14">
        <v>90</v>
      </c>
      <c r="G28" s="15"/>
      <c r="H28" s="14"/>
      <c r="I28" s="14"/>
      <c r="J28" s="14"/>
      <c r="M28" s="11">
        <f>D28+E28+F28+G28+H28</f>
        <v>287</v>
      </c>
      <c r="N28">
        <f>M28*0.17</f>
        <v>48.790000000000006</v>
      </c>
      <c r="O28">
        <f>I28*0.15</f>
        <v>0</v>
      </c>
      <c r="P28">
        <f>ROUND(N28+O28,0)</f>
        <v>49</v>
      </c>
    </row>
    <row r="29" spans="1:16" x14ac:dyDescent="0.25">
      <c r="A29" s="12" t="s">
        <v>133</v>
      </c>
      <c r="B29" s="12">
        <v>27</v>
      </c>
      <c r="C29" s="13" t="s">
        <v>134</v>
      </c>
      <c r="D29" s="14">
        <v>87</v>
      </c>
      <c r="E29" s="14">
        <v>85</v>
      </c>
      <c r="F29" s="14">
        <v>80</v>
      </c>
      <c r="G29" s="15"/>
      <c r="H29" s="14"/>
      <c r="I29" s="14"/>
      <c r="J29" s="14"/>
      <c r="M29" s="11">
        <f>D29+E29+F29+G29+H29</f>
        <v>252</v>
      </c>
      <c r="N29">
        <f>M29*0.17</f>
        <v>42.84</v>
      </c>
      <c r="O29">
        <f>I29*0.15</f>
        <v>0</v>
      </c>
      <c r="P29">
        <f>ROUND(N29+O29,0)</f>
        <v>43</v>
      </c>
    </row>
    <row r="30" spans="1:16" x14ac:dyDescent="0.25">
      <c r="A30" s="12" t="s">
        <v>135</v>
      </c>
      <c r="B30" s="12">
        <v>28</v>
      </c>
      <c r="C30" s="13" t="s">
        <v>136</v>
      </c>
      <c r="D30" s="14">
        <v>92</v>
      </c>
      <c r="E30" s="14">
        <v>96</v>
      </c>
      <c r="F30" s="14">
        <v>94</v>
      </c>
      <c r="G30" s="15"/>
      <c r="H30" s="14"/>
      <c r="I30" s="14"/>
      <c r="J30" s="14"/>
      <c r="M30" s="11">
        <f>D30+E30+F30+G30+H30</f>
        <v>282</v>
      </c>
      <c r="N30">
        <f>M30*0.17</f>
        <v>47.940000000000005</v>
      </c>
      <c r="O30">
        <f>I30*0.15</f>
        <v>0</v>
      </c>
      <c r="P30">
        <f>ROUND(N30+O30,0)</f>
        <v>48</v>
      </c>
    </row>
    <row r="31" spans="1:16" x14ac:dyDescent="0.25">
      <c r="A31" s="12" t="s">
        <v>137</v>
      </c>
      <c r="B31" s="12">
        <v>29</v>
      </c>
      <c r="C31" s="13" t="s">
        <v>138</v>
      </c>
      <c r="D31" s="14">
        <v>87</v>
      </c>
      <c r="E31" s="14">
        <v>77</v>
      </c>
      <c r="F31" s="14">
        <v>68</v>
      </c>
      <c r="G31" s="15"/>
      <c r="H31" s="14"/>
      <c r="I31" s="14"/>
      <c r="J31" s="14"/>
      <c r="M31" s="11">
        <f>D31+E31+F31+G31+H31</f>
        <v>232</v>
      </c>
      <c r="N31">
        <f>M31*0.17</f>
        <v>39.440000000000005</v>
      </c>
      <c r="O31">
        <f>I31*0.15</f>
        <v>0</v>
      </c>
      <c r="P31">
        <f>ROUND(N31+O31,0)</f>
        <v>39</v>
      </c>
    </row>
    <row r="32" spans="1:16" x14ac:dyDescent="0.25">
      <c r="A32" s="12" t="s">
        <v>139</v>
      </c>
      <c r="B32" s="12">
        <v>30</v>
      </c>
      <c r="C32" s="13" t="s">
        <v>140</v>
      </c>
      <c r="D32" s="14">
        <v>81</v>
      </c>
      <c r="E32" s="14">
        <v>79</v>
      </c>
      <c r="F32" s="14">
        <v>79</v>
      </c>
      <c r="G32" s="15"/>
      <c r="H32" s="14"/>
      <c r="I32" s="14"/>
      <c r="J32" s="14"/>
      <c r="M32" s="11">
        <f>D32+E32+F32+G32+H32</f>
        <v>239</v>
      </c>
      <c r="N32">
        <f>M32*0.17</f>
        <v>40.630000000000003</v>
      </c>
      <c r="O32">
        <f>I32*0.15</f>
        <v>0</v>
      </c>
      <c r="P32">
        <f>ROUND(N32+O32,0)</f>
        <v>41</v>
      </c>
    </row>
    <row r="33" spans="1:16" x14ac:dyDescent="0.25">
      <c r="A33" s="12" t="s">
        <v>141</v>
      </c>
      <c r="B33" s="12">
        <v>31</v>
      </c>
      <c r="C33" s="13" t="s">
        <v>142</v>
      </c>
      <c r="D33" s="14">
        <v>93</v>
      </c>
      <c r="E33" s="14">
        <v>95</v>
      </c>
      <c r="F33" s="14">
        <v>86</v>
      </c>
      <c r="G33" s="15"/>
      <c r="H33" s="14"/>
      <c r="I33" s="14"/>
      <c r="J33" s="14"/>
      <c r="M33" s="11">
        <f>D33+E33+F33+G33+H33</f>
        <v>274</v>
      </c>
      <c r="N33">
        <f>M33*0.17</f>
        <v>46.580000000000005</v>
      </c>
      <c r="O33">
        <f>I33*0.15</f>
        <v>0</v>
      </c>
      <c r="P33">
        <f>ROUND(N33+O33,0)</f>
        <v>47</v>
      </c>
    </row>
  </sheetData>
  <sheetProtection algorithmName="SHA-512" hashValue="z+6qTHHTU5sNL5QokRlFHNV1bPScJIphzybwFlv+zFGpouevEalKjP5USsXTA3+/kNLRGRLidfs+khqmsXstHw==" saltValue="Vqhq1zh7f+oVs30gmu3QdQ==" spinCount="100000" sheet="1" objects="1" scenarios="1"/>
  <dataValidations count="31">
    <dataValidation type="whole" allowBlank="1" showInputMessage="1" showErrorMessage="1" errorTitle="Valor fuera de rango" error="Ingrese un valor correcto" sqref="G3" xr:uid="{756A8DE1-D088-4378-B4B0-A2A79D18DFEF}">
      <formula1>0</formula1>
      <formula2>100</formula2>
    </dataValidation>
    <dataValidation type="whole" allowBlank="1" showInputMessage="1" showErrorMessage="1" errorTitle="Valor fuera de rango" error="Ingrese un valor correcto" sqref="G4" xr:uid="{8A7EA787-E097-457B-A744-D1E23660297D}">
      <formula1>0</formula1>
      <formula2>100</formula2>
    </dataValidation>
    <dataValidation type="whole" allowBlank="1" showInputMessage="1" showErrorMessage="1" errorTitle="Valor fuera de rango" error="Ingrese un valor correcto" sqref="G5" xr:uid="{24A44F60-61D1-48AB-A3B0-1CB2044F6049}">
      <formula1>0</formula1>
      <formula2>100</formula2>
    </dataValidation>
    <dataValidation type="whole" allowBlank="1" showInputMessage="1" showErrorMessage="1" errorTitle="Valor fuera de rango" error="Ingrese un valor correcto" sqref="G6" xr:uid="{A6E7DF35-00A9-4861-B3AB-A910C8C5BA2F}">
      <formula1>0</formula1>
      <formula2>100</formula2>
    </dataValidation>
    <dataValidation type="whole" allowBlank="1" showInputMessage="1" showErrorMessage="1" errorTitle="Valor fuera de rango" error="Ingrese un valor correcto" sqref="G7" xr:uid="{F7C8C7D4-DA19-49AB-9616-21E696C21199}">
      <formula1>0</formula1>
      <formula2>100</formula2>
    </dataValidation>
    <dataValidation type="whole" allowBlank="1" showInputMessage="1" showErrorMessage="1" errorTitle="Valor fuera de rango" error="Ingrese un valor correcto" sqref="G8" xr:uid="{2475C0A3-2543-48A3-81A9-BD5443F7C6E5}">
      <formula1>0</formula1>
      <formula2>100</formula2>
    </dataValidation>
    <dataValidation type="whole" allowBlank="1" showInputMessage="1" showErrorMessage="1" errorTitle="Valor fuera de rango" error="Ingrese un valor correcto" sqref="G9" xr:uid="{3B70A4B4-07F4-48C9-924C-8586C4DC8751}">
      <formula1>0</formula1>
      <formula2>100</formula2>
    </dataValidation>
    <dataValidation type="whole" allowBlank="1" showInputMessage="1" showErrorMessage="1" errorTitle="Valor fuera de rango" error="Ingrese un valor correcto" sqref="G10" xr:uid="{A7EAA932-2F14-44D6-9EFF-28B16004CE33}">
      <formula1>0</formula1>
      <formula2>100</formula2>
    </dataValidation>
    <dataValidation type="whole" allowBlank="1" showInputMessage="1" showErrorMessage="1" errorTitle="Valor fuera de rango" error="Ingrese un valor correcto" sqref="G11" xr:uid="{48A3D8AB-1D0D-4DFE-91D5-D63852237D96}">
      <formula1>0</formula1>
      <formula2>100</formula2>
    </dataValidation>
    <dataValidation type="whole" allowBlank="1" showInputMessage="1" showErrorMessage="1" errorTitle="Valor fuera de rango" error="Ingrese un valor correcto" sqref="G12" xr:uid="{B75B0941-71EF-4B74-A08A-96D40BDACF28}">
      <formula1>0</formula1>
      <formula2>100</formula2>
    </dataValidation>
    <dataValidation type="whole" allowBlank="1" showInputMessage="1" showErrorMessage="1" errorTitle="Valor fuera de rango" error="Ingrese un valor correcto" sqref="G13" xr:uid="{1F3AA639-52F9-44B1-8DD0-B652CF614C55}">
      <formula1>0</formula1>
      <formula2>100</formula2>
    </dataValidation>
    <dataValidation type="whole" allowBlank="1" showInputMessage="1" showErrorMessage="1" errorTitle="Valor fuera de rango" error="Ingrese un valor correcto" sqref="G14" xr:uid="{3BA88069-23B6-40A2-AB76-6350D5F54B98}">
      <formula1>0</formula1>
      <formula2>100</formula2>
    </dataValidation>
    <dataValidation type="whole" allowBlank="1" showInputMessage="1" showErrorMessage="1" errorTitle="Valor fuera de rango" error="Ingrese un valor correcto" sqref="G15" xr:uid="{4DD7294C-FF07-4687-80BF-1CF846D44787}">
      <formula1>0</formula1>
      <formula2>100</formula2>
    </dataValidation>
    <dataValidation type="whole" allowBlank="1" showInputMessage="1" showErrorMessage="1" errorTitle="Valor fuera de rango" error="Ingrese un valor correcto" sqref="G16" xr:uid="{A5E31D0E-B851-4AC9-B21D-D2BABD099BBE}">
      <formula1>0</formula1>
      <formula2>100</formula2>
    </dataValidation>
    <dataValidation type="whole" allowBlank="1" showInputMessage="1" showErrorMessage="1" errorTitle="Valor fuera de rango" error="Ingrese un valor correcto" sqref="G17" xr:uid="{1D3E7F26-E2CC-43BA-BBC2-50C49ACB7625}">
      <formula1>0</formula1>
      <formula2>100</formula2>
    </dataValidation>
    <dataValidation type="whole" allowBlank="1" showInputMessage="1" showErrorMessage="1" errorTitle="Valor fuera de rango" error="Ingrese un valor correcto" sqref="G18" xr:uid="{535B3D94-F198-4CA1-99BA-23BBB1D93444}">
      <formula1>0</formula1>
      <formula2>100</formula2>
    </dataValidation>
    <dataValidation type="whole" allowBlank="1" showInputMessage="1" showErrorMessage="1" errorTitle="Valor fuera de rango" error="Ingrese un valor correcto" sqref="G19" xr:uid="{7DD65CF5-D23D-49FC-8C7A-447513F374E8}">
      <formula1>0</formula1>
      <formula2>100</formula2>
    </dataValidation>
    <dataValidation type="whole" allowBlank="1" showInputMessage="1" showErrorMessage="1" errorTitle="Valor fuera de rango" error="Ingrese un valor correcto" sqref="G20" xr:uid="{E7F00723-074F-41B5-9E29-FD0E91E76EE6}">
      <formula1>0</formula1>
      <formula2>100</formula2>
    </dataValidation>
    <dataValidation type="whole" allowBlank="1" showInputMessage="1" showErrorMessage="1" errorTitle="Valor fuera de rango" error="Ingrese un valor correcto" sqref="G21" xr:uid="{B44C6BF0-CDCF-4BB5-8EEB-BB1239267656}">
      <formula1>0</formula1>
      <formula2>100</formula2>
    </dataValidation>
    <dataValidation type="whole" allowBlank="1" showInputMessage="1" showErrorMessage="1" errorTitle="Valor fuera de rango" error="Ingrese un valor correcto" sqref="G22" xr:uid="{6D41E510-DAF9-4339-8563-3AE8B2ED1C6D}">
      <formula1>0</formula1>
      <formula2>100</formula2>
    </dataValidation>
    <dataValidation type="whole" allowBlank="1" showInputMessage="1" showErrorMessage="1" errorTitle="Valor fuera de rango" error="Ingrese un valor correcto" sqref="G23" xr:uid="{D19C890B-C4A4-42EF-AB8E-4CBB8805675D}">
      <formula1>0</formula1>
      <formula2>100</formula2>
    </dataValidation>
    <dataValidation type="whole" allowBlank="1" showInputMessage="1" showErrorMessage="1" errorTitle="Valor fuera de rango" error="Ingrese un valor correcto" sqref="G24" xr:uid="{B138BA74-4FD1-4340-9D9C-1B06798ADBD7}">
      <formula1>0</formula1>
      <formula2>100</formula2>
    </dataValidation>
    <dataValidation type="whole" allowBlank="1" showInputMessage="1" showErrorMessage="1" errorTitle="Valor fuera de rango" error="Ingrese un valor correcto" sqref="G25" xr:uid="{0695C75E-BADB-41B7-A83A-EDE696AE85F8}">
      <formula1>0</formula1>
      <formula2>100</formula2>
    </dataValidation>
    <dataValidation type="whole" allowBlank="1" showInputMessage="1" showErrorMessage="1" errorTitle="Valor fuera de rango" error="Ingrese un valor correcto" sqref="G26" xr:uid="{89307721-DD5F-410C-A222-634A148F568C}">
      <formula1>0</formula1>
      <formula2>100</formula2>
    </dataValidation>
    <dataValidation type="whole" allowBlank="1" showInputMessage="1" showErrorMessage="1" errorTitle="Valor fuera de rango" error="Ingrese un valor correcto" sqref="G27" xr:uid="{B0BF09C6-E7A5-4845-A903-1B75D6B90784}">
      <formula1>0</formula1>
      <formula2>100</formula2>
    </dataValidation>
    <dataValidation type="whole" allowBlank="1" showInputMessage="1" showErrorMessage="1" errorTitle="Valor fuera de rango" error="Ingrese un valor correcto" sqref="G28" xr:uid="{599F7F91-9583-4A62-85C7-43149EAE47E5}">
      <formula1>0</formula1>
      <formula2>100</formula2>
    </dataValidation>
    <dataValidation type="whole" allowBlank="1" showInputMessage="1" showErrorMessage="1" errorTitle="Valor fuera de rango" error="Ingrese un valor correcto" sqref="G29" xr:uid="{68BE28D8-4B6E-4E6E-93B7-75BD4D68F707}">
      <formula1>0</formula1>
      <formula2>100</formula2>
    </dataValidation>
    <dataValidation type="whole" allowBlank="1" showInputMessage="1" showErrorMessage="1" errorTitle="Valor fuera de rango" error="Ingrese un valor correcto" sqref="G30" xr:uid="{ADA560C5-1CEC-4332-BD43-ABCB04AEC594}">
      <formula1>0</formula1>
      <formula2>100</formula2>
    </dataValidation>
    <dataValidation type="whole" allowBlank="1" showInputMessage="1" showErrorMessage="1" errorTitle="Valor fuera de rango" error="Ingrese un valor correcto" sqref="G31" xr:uid="{4A84DB1C-D4D5-4BB1-AD6D-21F618F6887D}">
      <formula1>0</formula1>
      <formula2>100</formula2>
    </dataValidation>
    <dataValidation type="whole" allowBlank="1" showInputMessage="1" showErrorMessage="1" errorTitle="Valor fuera de rango" error="Ingrese un valor correcto" sqref="G32" xr:uid="{5F5978F1-CEE2-4BDB-92B3-513A7345C212}">
      <formula1>0</formula1>
      <formula2>100</formula2>
    </dataValidation>
    <dataValidation type="whole" allowBlank="1" showInputMessage="1" showErrorMessage="1" errorTitle="Valor fuera de rango" error="Ingrese un valor correcto" sqref="G33" xr:uid="{F72488A5-C1DD-496F-814F-E11F998D7B0E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CCD4-D03B-412D-A6CC-31D26EC5D0C4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210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146</v>
      </c>
      <c r="B3" s="12">
        <v>1</v>
      </c>
      <c r="C3" s="13" t="s">
        <v>147</v>
      </c>
      <c r="D3" s="14">
        <v>82</v>
      </c>
      <c r="E3" s="14">
        <v>75</v>
      </c>
      <c r="F3" s="14">
        <v>83</v>
      </c>
      <c r="G3" s="15"/>
      <c r="H3" s="14"/>
      <c r="I3" s="14"/>
      <c r="J3" s="14"/>
      <c r="M3" s="11">
        <f>D3+E3+F3+G3+H3</f>
        <v>240</v>
      </c>
      <c r="N3">
        <f>M3*0.17</f>
        <v>40.800000000000004</v>
      </c>
      <c r="O3">
        <f>I3*0.15</f>
        <v>0</v>
      </c>
      <c r="P3">
        <f>ROUND(N3+O3,0)</f>
        <v>41</v>
      </c>
    </row>
    <row r="4" spans="1:16" x14ac:dyDescent="0.25">
      <c r="A4" s="12" t="s">
        <v>148</v>
      </c>
      <c r="B4" s="12">
        <v>2</v>
      </c>
      <c r="C4" s="13" t="s">
        <v>149</v>
      </c>
      <c r="D4" s="14">
        <v>100</v>
      </c>
      <c r="E4" s="14">
        <v>97</v>
      </c>
      <c r="F4" s="14">
        <v>99</v>
      </c>
      <c r="G4" s="15"/>
      <c r="H4" s="14"/>
      <c r="I4" s="14"/>
      <c r="J4" s="14"/>
      <c r="M4" s="11">
        <f>D4+E4+F4+G4+H4</f>
        <v>296</v>
      </c>
      <c r="N4">
        <f>M4*0.17</f>
        <v>50.32</v>
      </c>
      <c r="O4">
        <f>I4*0.15</f>
        <v>0</v>
      </c>
      <c r="P4">
        <f>ROUND(N4+O4,0)</f>
        <v>50</v>
      </c>
    </row>
    <row r="5" spans="1:16" x14ac:dyDescent="0.25">
      <c r="A5" s="12" t="s">
        <v>150</v>
      </c>
      <c r="B5" s="12">
        <v>3</v>
      </c>
      <c r="C5" s="13" t="s">
        <v>151</v>
      </c>
      <c r="D5" s="14">
        <v>94</v>
      </c>
      <c r="E5" s="14">
        <v>93</v>
      </c>
      <c r="F5" s="14">
        <v>90</v>
      </c>
      <c r="G5" s="15"/>
      <c r="H5" s="14"/>
      <c r="I5" s="14"/>
      <c r="J5" s="14"/>
      <c r="M5" s="11">
        <f>D5+E5+F5+G5+H5</f>
        <v>277</v>
      </c>
      <c r="N5">
        <f>M5*0.17</f>
        <v>47.09</v>
      </c>
      <c r="O5">
        <f>I5*0.15</f>
        <v>0</v>
      </c>
      <c r="P5">
        <f>ROUND(N5+O5,0)</f>
        <v>47</v>
      </c>
    </row>
    <row r="6" spans="1:16" x14ac:dyDescent="0.25">
      <c r="A6" s="12" t="s">
        <v>152</v>
      </c>
      <c r="B6" s="12">
        <v>4</v>
      </c>
      <c r="C6" s="13" t="s">
        <v>153</v>
      </c>
      <c r="D6" s="14">
        <v>99</v>
      </c>
      <c r="E6" s="14">
        <v>99</v>
      </c>
      <c r="F6" s="14">
        <v>93</v>
      </c>
      <c r="G6" s="15"/>
      <c r="H6" s="14"/>
      <c r="I6" s="14"/>
      <c r="J6" s="14"/>
      <c r="M6" s="11">
        <f>D6+E6+F6+G6+H6</f>
        <v>291</v>
      </c>
      <c r="N6">
        <f>M6*0.17</f>
        <v>49.470000000000006</v>
      </c>
      <c r="O6">
        <f>I6*0.15</f>
        <v>0</v>
      </c>
      <c r="P6">
        <f>ROUND(N6+O6,0)</f>
        <v>49</v>
      </c>
    </row>
    <row r="7" spans="1:16" x14ac:dyDescent="0.25">
      <c r="A7" s="12" t="s">
        <v>154</v>
      </c>
      <c r="B7" s="12">
        <v>5</v>
      </c>
      <c r="C7" s="13" t="s">
        <v>155</v>
      </c>
      <c r="D7" s="14">
        <v>95</v>
      </c>
      <c r="E7" s="14">
        <v>90</v>
      </c>
      <c r="F7" s="14">
        <v>87</v>
      </c>
      <c r="G7" s="15"/>
      <c r="H7" s="14"/>
      <c r="I7" s="14"/>
      <c r="J7" s="14"/>
      <c r="M7" s="11">
        <f>D7+E7+F7+G7+H7</f>
        <v>272</v>
      </c>
      <c r="N7">
        <f>M7*0.17</f>
        <v>46.24</v>
      </c>
      <c r="O7">
        <f>I7*0.15</f>
        <v>0</v>
      </c>
      <c r="P7">
        <f>ROUND(N7+O7,0)</f>
        <v>46</v>
      </c>
    </row>
    <row r="8" spans="1:16" x14ac:dyDescent="0.25">
      <c r="A8" s="12" t="s">
        <v>156</v>
      </c>
      <c r="B8" s="12">
        <v>6</v>
      </c>
      <c r="C8" s="13" t="s">
        <v>157</v>
      </c>
      <c r="D8" s="14">
        <v>78</v>
      </c>
      <c r="E8" s="14">
        <v>66</v>
      </c>
      <c r="F8" s="14">
        <v>72</v>
      </c>
      <c r="G8" s="15"/>
      <c r="H8" s="14"/>
      <c r="I8" s="14"/>
      <c r="J8" s="14"/>
      <c r="M8" s="11">
        <f>D8+E8+F8+G8+H8</f>
        <v>216</v>
      </c>
      <c r="N8">
        <f>M8*0.17</f>
        <v>36.720000000000006</v>
      </c>
      <c r="O8">
        <f>I8*0.15</f>
        <v>0</v>
      </c>
      <c r="P8">
        <f>ROUND(N8+O8,0)</f>
        <v>37</v>
      </c>
    </row>
    <row r="9" spans="1:16" x14ac:dyDescent="0.25">
      <c r="A9" s="12" t="s">
        <v>158</v>
      </c>
      <c r="B9" s="12">
        <v>7</v>
      </c>
      <c r="C9" s="13" t="s">
        <v>159</v>
      </c>
      <c r="D9" s="14">
        <v>85</v>
      </c>
      <c r="E9" s="14">
        <v>83</v>
      </c>
      <c r="F9" s="14">
        <v>85</v>
      </c>
      <c r="G9" s="15"/>
      <c r="H9" s="14"/>
      <c r="I9" s="14"/>
      <c r="J9" s="14"/>
      <c r="M9" s="11">
        <f>D9+E9+F9+G9+H9</f>
        <v>253</v>
      </c>
      <c r="N9">
        <f>M9*0.17</f>
        <v>43.010000000000005</v>
      </c>
      <c r="O9">
        <f>I9*0.15</f>
        <v>0</v>
      </c>
      <c r="P9">
        <f>ROUND(N9+O9,0)</f>
        <v>43</v>
      </c>
    </row>
    <row r="10" spans="1:16" x14ac:dyDescent="0.25">
      <c r="A10" s="12" t="s">
        <v>160</v>
      </c>
      <c r="B10" s="12">
        <v>8</v>
      </c>
      <c r="C10" s="13" t="s">
        <v>161</v>
      </c>
      <c r="D10" s="14">
        <v>92</v>
      </c>
      <c r="E10" s="14">
        <v>91</v>
      </c>
      <c r="F10" s="14">
        <v>85</v>
      </c>
      <c r="G10" s="15"/>
      <c r="H10" s="14"/>
      <c r="I10" s="14"/>
      <c r="J10" s="14"/>
      <c r="M10" s="11">
        <f>D10+E10+F10+G10+H10</f>
        <v>268</v>
      </c>
      <c r="N10">
        <f>M10*0.17</f>
        <v>45.56</v>
      </c>
      <c r="O10">
        <f>I10*0.15</f>
        <v>0</v>
      </c>
      <c r="P10">
        <f>ROUND(N10+O10,0)</f>
        <v>46</v>
      </c>
    </row>
    <row r="11" spans="1:16" x14ac:dyDescent="0.25">
      <c r="A11" s="12" t="s">
        <v>162</v>
      </c>
      <c r="B11" s="12">
        <v>9</v>
      </c>
      <c r="C11" s="13" t="s">
        <v>163</v>
      </c>
      <c r="D11" s="14">
        <v>85</v>
      </c>
      <c r="E11" s="14">
        <v>73</v>
      </c>
      <c r="F11" s="14">
        <v>68</v>
      </c>
      <c r="G11" s="15"/>
      <c r="H11" s="14"/>
      <c r="I11" s="14"/>
      <c r="J11" s="14"/>
      <c r="M11" s="11">
        <f>D11+E11+F11+G11+H11</f>
        <v>226</v>
      </c>
      <c r="N11">
        <f>M11*0.17</f>
        <v>38.42</v>
      </c>
      <c r="O11">
        <f>I11*0.15</f>
        <v>0</v>
      </c>
      <c r="P11">
        <f>ROUND(N11+O11,0)</f>
        <v>38</v>
      </c>
    </row>
    <row r="12" spans="1:16" x14ac:dyDescent="0.25">
      <c r="A12" s="12" t="s">
        <v>164</v>
      </c>
      <c r="B12" s="12">
        <v>10</v>
      </c>
      <c r="C12" s="13" t="s">
        <v>165</v>
      </c>
      <c r="D12" s="14">
        <v>94</v>
      </c>
      <c r="E12" s="14">
        <v>94</v>
      </c>
      <c r="F12" s="14">
        <v>94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166</v>
      </c>
      <c r="B13" s="12">
        <v>11</v>
      </c>
      <c r="C13" s="13" t="s">
        <v>167</v>
      </c>
      <c r="D13" s="14">
        <v>79</v>
      </c>
      <c r="E13" s="14">
        <v>57</v>
      </c>
      <c r="F13" s="14">
        <v>81</v>
      </c>
      <c r="G13" s="15"/>
      <c r="H13" s="14"/>
      <c r="I13" s="14"/>
      <c r="J13" s="14"/>
      <c r="M13" s="11">
        <f>D13+E13+F13+G13+H13</f>
        <v>217</v>
      </c>
      <c r="N13">
        <f>M13*0.17</f>
        <v>36.89</v>
      </c>
      <c r="O13">
        <f>I13*0.15</f>
        <v>0</v>
      </c>
      <c r="P13">
        <f>ROUND(N13+O13,0)</f>
        <v>37</v>
      </c>
    </row>
    <row r="14" spans="1:16" x14ac:dyDescent="0.25">
      <c r="A14" s="12" t="s">
        <v>168</v>
      </c>
      <c r="B14" s="12">
        <v>12</v>
      </c>
      <c r="C14" s="13" t="s">
        <v>169</v>
      </c>
      <c r="D14" s="14">
        <v>90</v>
      </c>
      <c r="E14" s="14">
        <v>94</v>
      </c>
      <c r="F14" s="14">
        <v>85</v>
      </c>
      <c r="G14" s="15"/>
      <c r="H14" s="14"/>
      <c r="I14" s="14"/>
      <c r="J14" s="14"/>
      <c r="M14" s="11">
        <f>D14+E14+F14+G14+H14</f>
        <v>269</v>
      </c>
      <c r="N14">
        <f>M14*0.17</f>
        <v>45.730000000000004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170</v>
      </c>
      <c r="B15" s="12">
        <v>13</v>
      </c>
      <c r="C15" s="13" t="s">
        <v>171</v>
      </c>
      <c r="D15" s="14">
        <v>86</v>
      </c>
      <c r="E15" s="14">
        <v>67</v>
      </c>
      <c r="F15" s="14">
        <v>76</v>
      </c>
      <c r="G15" s="15"/>
      <c r="H15" s="14"/>
      <c r="I15" s="14"/>
      <c r="J15" s="14"/>
      <c r="M15" s="11">
        <f>D15+E15+F15+G15+H15</f>
        <v>229</v>
      </c>
      <c r="N15">
        <f>M15*0.17</f>
        <v>38.93</v>
      </c>
      <c r="O15">
        <f>I15*0.15</f>
        <v>0</v>
      </c>
      <c r="P15">
        <f>ROUND(N15+O15,0)</f>
        <v>39</v>
      </c>
    </row>
    <row r="16" spans="1:16" x14ac:dyDescent="0.25">
      <c r="A16" s="12" t="s">
        <v>172</v>
      </c>
      <c r="B16" s="12">
        <v>14</v>
      </c>
      <c r="C16" s="13" t="s">
        <v>173</v>
      </c>
      <c r="D16" s="14">
        <v>79</v>
      </c>
      <c r="E16" s="14">
        <v>75</v>
      </c>
      <c r="F16" s="14">
        <v>75</v>
      </c>
      <c r="G16" s="15"/>
      <c r="H16" s="14"/>
      <c r="I16" s="14"/>
      <c r="J16" s="14"/>
      <c r="M16" s="11">
        <f>D16+E16+F16+G16+H16</f>
        <v>229</v>
      </c>
      <c r="N16">
        <f>M16*0.17</f>
        <v>38.93</v>
      </c>
      <c r="O16">
        <f>I16*0.15</f>
        <v>0</v>
      </c>
      <c r="P16">
        <f>ROUND(N16+O16,0)</f>
        <v>39</v>
      </c>
    </row>
    <row r="17" spans="1:16" x14ac:dyDescent="0.25">
      <c r="A17" s="12" t="s">
        <v>174</v>
      </c>
      <c r="B17" s="12">
        <v>15</v>
      </c>
      <c r="C17" s="13" t="s">
        <v>175</v>
      </c>
      <c r="D17" s="14">
        <v>91</v>
      </c>
      <c r="E17" s="14">
        <v>83</v>
      </c>
      <c r="F17" s="14">
        <v>84</v>
      </c>
      <c r="G17" s="15"/>
      <c r="H17" s="14"/>
      <c r="I17" s="14"/>
      <c r="J17" s="14"/>
      <c r="M17" s="11">
        <f>D17+E17+F17+G17+H17</f>
        <v>258</v>
      </c>
      <c r="N17">
        <f>M17*0.17</f>
        <v>43.860000000000007</v>
      </c>
      <c r="O17">
        <f>I17*0.15</f>
        <v>0</v>
      </c>
      <c r="P17">
        <f>ROUND(N17+O17,0)</f>
        <v>44</v>
      </c>
    </row>
    <row r="18" spans="1:16" x14ac:dyDescent="0.25">
      <c r="A18" s="12" t="s">
        <v>176</v>
      </c>
      <c r="B18" s="12">
        <v>16</v>
      </c>
      <c r="C18" s="13" t="s">
        <v>177</v>
      </c>
      <c r="D18" s="14">
        <v>88</v>
      </c>
      <c r="E18" s="14">
        <v>80</v>
      </c>
      <c r="F18" s="14">
        <v>72</v>
      </c>
      <c r="G18" s="15"/>
      <c r="H18" s="14"/>
      <c r="I18" s="14"/>
      <c r="J18" s="14"/>
      <c r="M18" s="11">
        <f>D18+E18+F18+G18+H18</f>
        <v>240</v>
      </c>
      <c r="N18">
        <f>M18*0.17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2" t="s">
        <v>178</v>
      </c>
      <c r="B19" s="12">
        <v>17</v>
      </c>
      <c r="C19" s="13" t="s">
        <v>179</v>
      </c>
      <c r="D19" s="14">
        <v>92</v>
      </c>
      <c r="E19" s="14">
        <v>76</v>
      </c>
      <c r="F19" s="14">
        <v>78</v>
      </c>
      <c r="G19" s="15"/>
      <c r="H19" s="14"/>
      <c r="I19" s="14"/>
      <c r="J19" s="14"/>
      <c r="M19" s="11">
        <f>D19+E19+F19+G19+H19</f>
        <v>246</v>
      </c>
      <c r="N19">
        <f>M19*0.17</f>
        <v>41.82</v>
      </c>
      <c r="O19">
        <f>I19*0.15</f>
        <v>0</v>
      </c>
      <c r="P19">
        <f>ROUND(N19+O19,0)</f>
        <v>42</v>
      </c>
    </row>
    <row r="20" spans="1:16" x14ac:dyDescent="0.25">
      <c r="A20" s="12" t="s">
        <v>180</v>
      </c>
      <c r="B20" s="12">
        <v>18</v>
      </c>
      <c r="C20" s="13" t="s">
        <v>181</v>
      </c>
      <c r="D20" s="14">
        <v>93</v>
      </c>
      <c r="E20" s="14">
        <v>80</v>
      </c>
      <c r="F20" s="14">
        <v>84</v>
      </c>
      <c r="G20" s="15"/>
      <c r="H20" s="14"/>
      <c r="I20" s="14"/>
      <c r="J20" s="14"/>
      <c r="M20" s="11">
        <f>D20+E20+F20+G20+H20</f>
        <v>257</v>
      </c>
      <c r="N20">
        <f>M20*0.17</f>
        <v>43.690000000000005</v>
      </c>
      <c r="O20">
        <f>I20*0.15</f>
        <v>0</v>
      </c>
      <c r="P20">
        <f>ROUND(N20+O20,0)</f>
        <v>44</v>
      </c>
    </row>
    <row r="21" spans="1:16" x14ac:dyDescent="0.25">
      <c r="A21" s="12" t="s">
        <v>182</v>
      </c>
      <c r="B21" s="12">
        <v>19</v>
      </c>
      <c r="C21" s="13" t="s">
        <v>183</v>
      </c>
      <c r="D21" s="14">
        <v>90</v>
      </c>
      <c r="E21" s="14">
        <v>88</v>
      </c>
      <c r="F21" s="14">
        <v>78</v>
      </c>
      <c r="G21" s="15"/>
      <c r="H21" s="14"/>
      <c r="I21" s="14"/>
      <c r="J21" s="14"/>
      <c r="M21" s="11">
        <f>D21+E21+F21+G21+H21</f>
        <v>256</v>
      </c>
      <c r="N21">
        <f>M21*0.17</f>
        <v>43.52</v>
      </c>
      <c r="O21">
        <f>I21*0.15</f>
        <v>0</v>
      </c>
      <c r="P21">
        <f>ROUND(N21+O21,0)</f>
        <v>44</v>
      </c>
    </row>
    <row r="22" spans="1:16" x14ac:dyDescent="0.25">
      <c r="A22" s="12" t="s">
        <v>184</v>
      </c>
      <c r="B22" s="12">
        <v>20</v>
      </c>
      <c r="C22" s="13" t="s">
        <v>185</v>
      </c>
      <c r="D22" s="14">
        <v>93</v>
      </c>
      <c r="E22" s="14">
        <v>88</v>
      </c>
      <c r="F22" s="14">
        <v>84</v>
      </c>
      <c r="G22" s="15"/>
      <c r="H22" s="14"/>
      <c r="I22" s="14"/>
      <c r="J22" s="14"/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186</v>
      </c>
      <c r="B23" s="12">
        <v>21</v>
      </c>
      <c r="C23" s="13" t="s">
        <v>187</v>
      </c>
      <c r="D23" s="14">
        <v>76</v>
      </c>
      <c r="E23" s="14">
        <v>75</v>
      </c>
      <c r="F23" s="14">
        <v>66</v>
      </c>
      <c r="G23" s="15"/>
      <c r="H23" s="14"/>
      <c r="I23" s="14"/>
      <c r="J23" s="14"/>
      <c r="M23" s="11">
        <f>D23+E23+F23+G23+H23</f>
        <v>217</v>
      </c>
      <c r="N23">
        <f>M23*0.17</f>
        <v>36.89</v>
      </c>
      <c r="O23">
        <f>I23*0.15</f>
        <v>0</v>
      </c>
      <c r="P23">
        <f>ROUND(N23+O23,0)</f>
        <v>37</v>
      </c>
    </row>
    <row r="24" spans="1:16" x14ac:dyDescent="0.25">
      <c r="A24" s="12" t="s">
        <v>188</v>
      </c>
      <c r="B24" s="12">
        <v>22</v>
      </c>
      <c r="C24" s="13" t="s">
        <v>189</v>
      </c>
      <c r="D24" s="14">
        <v>96</v>
      </c>
      <c r="E24" s="14">
        <v>97</v>
      </c>
      <c r="F24" s="14">
        <v>94</v>
      </c>
      <c r="G24" s="15"/>
      <c r="H24" s="14"/>
      <c r="I24" s="14"/>
      <c r="J24" s="14"/>
      <c r="M24" s="11">
        <f>D24+E24+F24+G24+H24</f>
        <v>287</v>
      </c>
      <c r="N24">
        <f>M24*0.17</f>
        <v>48.790000000000006</v>
      </c>
      <c r="O24">
        <f>I24*0.15</f>
        <v>0</v>
      </c>
      <c r="P24">
        <f>ROUND(N24+O24,0)</f>
        <v>49</v>
      </c>
    </row>
    <row r="25" spans="1:16" x14ac:dyDescent="0.25">
      <c r="A25" s="12" t="s">
        <v>190</v>
      </c>
      <c r="B25" s="12">
        <v>23</v>
      </c>
      <c r="C25" s="13" t="s">
        <v>191</v>
      </c>
      <c r="D25" s="14">
        <v>71</v>
      </c>
      <c r="E25" s="14">
        <v>72</v>
      </c>
      <c r="F25" s="14">
        <v>57</v>
      </c>
      <c r="G25" s="15"/>
      <c r="H25" s="14"/>
      <c r="I25" s="14"/>
      <c r="J25" s="14"/>
      <c r="M25" s="11">
        <f>D25+E25+F25+G25+H25</f>
        <v>200</v>
      </c>
      <c r="N25">
        <f>M25*0.17</f>
        <v>34</v>
      </c>
      <c r="O25">
        <f>I25*0.15</f>
        <v>0</v>
      </c>
      <c r="P25">
        <f>ROUND(N25+O25,0)</f>
        <v>34</v>
      </c>
    </row>
    <row r="26" spans="1:16" x14ac:dyDescent="0.25">
      <c r="A26" s="12" t="s">
        <v>192</v>
      </c>
      <c r="B26" s="12">
        <v>24</v>
      </c>
      <c r="C26" s="13" t="s">
        <v>193</v>
      </c>
      <c r="D26" s="14">
        <v>89</v>
      </c>
      <c r="E26" s="14">
        <v>86</v>
      </c>
      <c r="F26" s="14">
        <v>93</v>
      </c>
      <c r="G26" s="15"/>
      <c r="H26" s="14"/>
      <c r="I26" s="14"/>
      <c r="J26" s="14"/>
      <c r="M26" s="11">
        <f>D26+E26+F26+G26+H26</f>
        <v>268</v>
      </c>
      <c r="N26">
        <f>M26*0.17</f>
        <v>45.56</v>
      </c>
      <c r="O26">
        <f>I26*0.15</f>
        <v>0</v>
      </c>
      <c r="P26">
        <f>ROUND(N26+O26,0)</f>
        <v>46</v>
      </c>
    </row>
    <row r="27" spans="1:16" x14ac:dyDescent="0.25">
      <c r="A27" s="12" t="s">
        <v>194</v>
      </c>
      <c r="B27" s="12">
        <v>25</v>
      </c>
      <c r="C27" s="13" t="s">
        <v>195</v>
      </c>
      <c r="D27" s="14">
        <v>91</v>
      </c>
      <c r="E27" s="14">
        <v>90</v>
      </c>
      <c r="F27" s="14">
        <v>80</v>
      </c>
      <c r="G27" s="15"/>
      <c r="H27" s="14"/>
      <c r="I27" s="14"/>
      <c r="J27" s="14"/>
      <c r="M27" s="11">
        <f>D27+E27+F27+G27+H27</f>
        <v>261</v>
      </c>
      <c r="N27">
        <f>M27*0.17</f>
        <v>44.370000000000005</v>
      </c>
      <c r="O27">
        <f>I27*0.15</f>
        <v>0</v>
      </c>
      <c r="P27">
        <f>ROUND(N27+O27,0)</f>
        <v>44</v>
      </c>
    </row>
    <row r="28" spans="1:16" x14ac:dyDescent="0.25">
      <c r="A28" s="12" t="s">
        <v>196</v>
      </c>
      <c r="B28" s="12">
        <v>26</v>
      </c>
      <c r="C28" s="13" t="s">
        <v>197</v>
      </c>
      <c r="D28" s="14">
        <v>92</v>
      </c>
      <c r="E28" s="14">
        <v>80</v>
      </c>
      <c r="F28" s="14">
        <v>85</v>
      </c>
      <c r="G28" s="15"/>
      <c r="H28" s="14"/>
      <c r="I28" s="14"/>
      <c r="J28" s="14"/>
      <c r="M28" s="11">
        <f>D28+E28+F28+G28+H28</f>
        <v>257</v>
      </c>
      <c r="N28">
        <f>M28*0.17</f>
        <v>43.690000000000005</v>
      </c>
      <c r="O28">
        <f>I28*0.15</f>
        <v>0</v>
      </c>
      <c r="P28">
        <f>ROUND(N28+O28,0)</f>
        <v>44</v>
      </c>
    </row>
    <row r="29" spans="1:16" x14ac:dyDescent="0.25">
      <c r="A29" s="12" t="s">
        <v>198</v>
      </c>
      <c r="B29" s="12">
        <v>27</v>
      </c>
      <c r="C29" s="13" t="s">
        <v>199</v>
      </c>
      <c r="D29" s="14">
        <v>93</v>
      </c>
      <c r="E29" s="14">
        <v>86</v>
      </c>
      <c r="F29" s="14">
        <v>82</v>
      </c>
      <c r="G29" s="15"/>
      <c r="H29" s="14"/>
      <c r="I29" s="14"/>
      <c r="J29" s="14"/>
      <c r="M29" s="11">
        <f>D29+E29+F29+G29+H29</f>
        <v>261</v>
      </c>
      <c r="N29">
        <f>M29*0.17</f>
        <v>44.370000000000005</v>
      </c>
      <c r="O29">
        <f>I29*0.15</f>
        <v>0</v>
      </c>
      <c r="P29">
        <f>ROUND(N29+O29,0)</f>
        <v>44</v>
      </c>
    </row>
    <row r="30" spans="1:16" x14ac:dyDescent="0.25">
      <c r="A30" s="12" t="s">
        <v>200</v>
      </c>
      <c r="B30" s="12">
        <v>28</v>
      </c>
      <c r="C30" s="13" t="s">
        <v>201</v>
      </c>
      <c r="D30" s="14">
        <v>90</v>
      </c>
      <c r="E30" s="14">
        <v>91</v>
      </c>
      <c r="F30" s="14">
        <v>90</v>
      </c>
      <c r="G30" s="15"/>
      <c r="H30" s="14"/>
      <c r="I30" s="14"/>
      <c r="J30" s="14"/>
      <c r="M30" s="11">
        <f>D30+E30+F30+G30+H30</f>
        <v>271</v>
      </c>
      <c r="N30">
        <f>M30*0.17</f>
        <v>46.07</v>
      </c>
      <c r="O30">
        <f>I30*0.15</f>
        <v>0</v>
      </c>
      <c r="P30">
        <f>ROUND(N30+O30,0)</f>
        <v>46</v>
      </c>
    </row>
    <row r="31" spans="1:16" x14ac:dyDescent="0.25">
      <c r="A31" s="12" t="s">
        <v>202</v>
      </c>
      <c r="B31" s="12">
        <v>29</v>
      </c>
      <c r="C31" s="13" t="s">
        <v>203</v>
      </c>
      <c r="D31" s="14"/>
      <c r="E31" s="14">
        <v>86</v>
      </c>
      <c r="F31" s="14">
        <v>65</v>
      </c>
      <c r="G31" s="15"/>
      <c r="H31" s="14"/>
      <c r="I31" s="14"/>
      <c r="J31" s="14"/>
      <c r="M31" s="11">
        <f>D31+E31+F31+G31+H31</f>
        <v>151</v>
      </c>
      <c r="N31">
        <f>M31*0.17</f>
        <v>25.67</v>
      </c>
      <c r="O31">
        <f>I31*0.15</f>
        <v>0</v>
      </c>
      <c r="P31">
        <f>ROUND(N31+O31,0)</f>
        <v>26</v>
      </c>
    </row>
    <row r="32" spans="1:16" x14ac:dyDescent="0.25">
      <c r="A32" s="12" t="s">
        <v>204</v>
      </c>
      <c r="B32" s="12">
        <v>30</v>
      </c>
      <c r="C32" s="13" t="s">
        <v>205</v>
      </c>
      <c r="D32" s="14">
        <v>95</v>
      </c>
      <c r="E32" s="14">
        <v>94</v>
      </c>
      <c r="F32" s="14">
        <v>83</v>
      </c>
      <c r="G32" s="15"/>
      <c r="H32" s="14"/>
      <c r="I32" s="14"/>
      <c r="J32" s="14"/>
      <c r="M32" s="11">
        <f>D32+E32+F32+G32+H32</f>
        <v>272</v>
      </c>
      <c r="N32">
        <f>M32*0.17</f>
        <v>46.24</v>
      </c>
      <c r="O32">
        <f>I32*0.15</f>
        <v>0</v>
      </c>
      <c r="P32">
        <f>ROUND(N32+O32,0)</f>
        <v>46</v>
      </c>
    </row>
    <row r="33" spans="1:16" x14ac:dyDescent="0.25">
      <c r="A33" s="12" t="s">
        <v>206</v>
      </c>
      <c r="B33" s="12">
        <v>31</v>
      </c>
      <c r="C33" s="13" t="s">
        <v>207</v>
      </c>
      <c r="D33" s="14">
        <v>94</v>
      </c>
      <c r="E33" s="14">
        <v>92</v>
      </c>
      <c r="F33" s="14">
        <v>81</v>
      </c>
      <c r="G33" s="15"/>
      <c r="H33" s="14"/>
      <c r="I33" s="14"/>
      <c r="J33" s="14"/>
      <c r="M33" s="11">
        <f>D33+E33+F33+G33+H33</f>
        <v>267</v>
      </c>
      <c r="N33">
        <f>M33*0.17</f>
        <v>45.39</v>
      </c>
      <c r="O33">
        <f>I33*0.15</f>
        <v>0</v>
      </c>
      <c r="P33">
        <f>ROUND(N33+O33,0)</f>
        <v>45</v>
      </c>
    </row>
    <row r="34" spans="1:16" x14ac:dyDescent="0.25">
      <c r="A34" s="12" t="s">
        <v>208</v>
      </c>
      <c r="B34" s="12">
        <v>32</v>
      </c>
      <c r="C34" s="13" t="s">
        <v>209</v>
      </c>
      <c r="D34" s="14">
        <v>81</v>
      </c>
      <c r="E34" s="14">
        <v>66</v>
      </c>
      <c r="F34" s="14">
        <v>80</v>
      </c>
      <c r="G34" s="15"/>
      <c r="H34" s="14"/>
      <c r="I34" s="14"/>
      <c r="J34" s="14"/>
      <c r="M34" s="11">
        <f>D34+E34+F34+G34+H34</f>
        <v>227</v>
      </c>
      <c r="N34">
        <f>M34*0.17</f>
        <v>38.590000000000003</v>
      </c>
      <c r="O34">
        <f>I34*0.15</f>
        <v>0</v>
      </c>
      <c r="P34">
        <f>ROUND(N34+O34,0)</f>
        <v>39</v>
      </c>
    </row>
  </sheetData>
  <sheetProtection algorithmName="SHA-512" hashValue="Z2IyWj48wTFdX/iSoKfvcPuB9V0lF59WypPThbY44AKbiz+uTQuc5CwUnafRYZU8UkNQcwg3hyvf69Ff3olRUw==" saltValue="c1NWu2W5SXINEDfSE5+lVA==" spinCount="100000" sheet="1" objects="1" scenarios="1"/>
  <dataValidations count="32">
    <dataValidation type="whole" allowBlank="1" showInputMessage="1" showErrorMessage="1" errorTitle="Valor fuera de rango" error="Ingrese un valor correcto" sqref="G3" xr:uid="{17AD2DF1-E351-4341-83C4-18DE65B2CD21}">
      <formula1>0</formula1>
      <formula2>100</formula2>
    </dataValidation>
    <dataValidation type="whole" allowBlank="1" showInputMessage="1" showErrorMessage="1" errorTitle="Valor fuera de rango" error="Ingrese un valor correcto" sqref="G4" xr:uid="{E7111280-18AA-43E4-96F8-75684633B487}">
      <formula1>0</formula1>
      <formula2>100</formula2>
    </dataValidation>
    <dataValidation type="whole" allowBlank="1" showInputMessage="1" showErrorMessage="1" errorTitle="Valor fuera de rango" error="Ingrese un valor correcto" sqref="G5" xr:uid="{A4D8B58E-C520-4EF8-AAF6-D714EDD11D39}">
      <formula1>0</formula1>
      <formula2>100</formula2>
    </dataValidation>
    <dataValidation type="whole" allowBlank="1" showInputMessage="1" showErrorMessage="1" errorTitle="Valor fuera de rango" error="Ingrese un valor correcto" sqref="G6" xr:uid="{4D2248A2-5413-43B0-8130-CAEEC709446C}">
      <formula1>0</formula1>
      <formula2>100</formula2>
    </dataValidation>
    <dataValidation type="whole" allowBlank="1" showInputMessage="1" showErrorMessage="1" errorTitle="Valor fuera de rango" error="Ingrese un valor correcto" sqref="G7" xr:uid="{F04430A2-1F2F-412F-BD2A-F416A182D81F}">
      <formula1>0</formula1>
      <formula2>100</formula2>
    </dataValidation>
    <dataValidation type="whole" allowBlank="1" showInputMessage="1" showErrorMessage="1" errorTitle="Valor fuera de rango" error="Ingrese un valor correcto" sqref="G8" xr:uid="{06B6E823-D10A-45E3-A8BF-6D85E392F621}">
      <formula1>0</formula1>
      <formula2>100</formula2>
    </dataValidation>
    <dataValidation type="whole" allowBlank="1" showInputMessage="1" showErrorMessage="1" errorTitle="Valor fuera de rango" error="Ingrese un valor correcto" sqref="G9" xr:uid="{65319791-160E-4A5B-B70A-A904931E097E}">
      <formula1>0</formula1>
      <formula2>100</formula2>
    </dataValidation>
    <dataValidation type="whole" allowBlank="1" showInputMessage="1" showErrorMessage="1" errorTitle="Valor fuera de rango" error="Ingrese un valor correcto" sqref="G10" xr:uid="{AB39FC6C-00D8-4211-B2B9-D21E96D8BF5D}">
      <formula1>0</formula1>
      <formula2>100</formula2>
    </dataValidation>
    <dataValidation type="whole" allowBlank="1" showInputMessage="1" showErrorMessage="1" errorTitle="Valor fuera de rango" error="Ingrese un valor correcto" sqref="G11" xr:uid="{ED21FD58-2384-40E5-994E-A0872F7654AD}">
      <formula1>0</formula1>
      <formula2>100</formula2>
    </dataValidation>
    <dataValidation type="whole" allowBlank="1" showInputMessage="1" showErrorMessage="1" errorTitle="Valor fuera de rango" error="Ingrese un valor correcto" sqref="G12" xr:uid="{BCCB39AD-90EF-4B66-A7DC-1211A8366518}">
      <formula1>0</formula1>
      <formula2>100</formula2>
    </dataValidation>
    <dataValidation type="whole" allowBlank="1" showInputMessage="1" showErrorMessage="1" errorTitle="Valor fuera de rango" error="Ingrese un valor correcto" sqref="G13" xr:uid="{5D857240-DB50-4BE4-AF34-8604C9F03E31}">
      <formula1>0</formula1>
      <formula2>100</formula2>
    </dataValidation>
    <dataValidation type="whole" allowBlank="1" showInputMessage="1" showErrorMessage="1" errorTitle="Valor fuera de rango" error="Ingrese un valor correcto" sqref="G14" xr:uid="{0D6AC765-80AA-4ABB-A45D-7E172BD39EB7}">
      <formula1>0</formula1>
      <formula2>100</formula2>
    </dataValidation>
    <dataValidation type="whole" allowBlank="1" showInputMessage="1" showErrorMessage="1" errorTitle="Valor fuera de rango" error="Ingrese un valor correcto" sqref="G15" xr:uid="{8009D9E4-6F0C-4317-B7D9-F210E59FDC0C}">
      <formula1>0</formula1>
      <formula2>100</formula2>
    </dataValidation>
    <dataValidation type="whole" allowBlank="1" showInputMessage="1" showErrorMessage="1" errorTitle="Valor fuera de rango" error="Ingrese un valor correcto" sqref="G16" xr:uid="{99559720-78F0-4EE6-B904-9E5DD47E120A}">
      <formula1>0</formula1>
      <formula2>100</formula2>
    </dataValidation>
    <dataValidation type="whole" allowBlank="1" showInputMessage="1" showErrorMessage="1" errorTitle="Valor fuera de rango" error="Ingrese un valor correcto" sqref="G17" xr:uid="{DF7FE6A7-6EE2-4290-885A-DD4905557E14}">
      <formula1>0</formula1>
      <formula2>100</formula2>
    </dataValidation>
    <dataValidation type="whole" allowBlank="1" showInputMessage="1" showErrorMessage="1" errorTitle="Valor fuera de rango" error="Ingrese un valor correcto" sqref="G18" xr:uid="{26B01C3F-E8AC-4CA7-9FE5-8170A3C0F421}">
      <formula1>0</formula1>
      <formula2>100</formula2>
    </dataValidation>
    <dataValidation type="whole" allowBlank="1" showInputMessage="1" showErrorMessage="1" errorTitle="Valor fuera de rango" error="Ingrese un valor correcto" sqref="G19" xr:uid="{2FC25318-A08B-4C51-811D-0F30ADC773AE}">
      <formula1>0</formula1>
      <formula2>100</formula2>
    </dataValidation>
    <dataValidation type="whole" allowBlank="1" showInputMessage="1" showErrorMessage="1" errorTitle="Valor fuera de rango" error="Ingrese un valor correcto" sqref="G20" xr:uid="{C40301E0-ACEB-4039-ADF1-BA49715AC489}">
      <formula1>0</formula1>
      <formula2>100</formula2>
    </dataValidation>
    <dataValidation type="whole" allowBlank="1" showInputMessage="1" showErrorMessage="1" errorTitle="Valor fuera de rango" error="Ingrese un valor correcto" sqref="G21" xr:uid="{EF235723-4B8C-4C63-A066-3C33664B6A2B}">
      <formula1>0</formula1>
      <formula2>100</formula2>
    </dataValidation>
    <dataValidation type="whole" allowBlank="1" showInputMessage="1" showErrorMessage="1" errorTitle="Valor fuera de rango" error="Ingrese un valor correcto" sqref="G22" xr:uid="{3EB7E4CF-955A-4FBC-A51B-8E9674042EE2}">
      <formula1>0</formula1>
      <formula2>100</formula2>
    </dataValidation>
    <dataValidation type="whole" allowBlank="1" showInputMessage="1" showErrorMessage="1" errorTitle="Valor fuera de rango" error="Ingrese un valor correcto" sqref="G23" xr:uid="{F45AE5FA-9961-4FD3-B613-78D141EFE9B1}">
      <formula1>0</formula1>
      <formula2>100</formula2>
    </dataValidation>
    <dataValidation type="whole" allowBlank="1" showInputMessage="1" showErrorMessage="1" errorTitle="Valor fuera de rango" error="Ingrese un valor correcto" sqref="G24" xr:uid="{598439C6-39E6-44D0-A2BD-DF077BB7883C}">
      <formula1>0</formula1>
      <formula2>100</formula2>
    </dataValidation>
    <dataValidation type="whole" allowBlank="1" showInputMessage="1" showErrorMessage="1" errorTitle="Valor fuera de rango" error="Ingrese un valor correcto" sqref="G25" xr:uid="{183B6020-7677-4DA0-BD22-65C46AF3D714}">
      <formula1>0</formula1>
      <formula2>100</formula2>
    </dataValidation>
    <dataValidation type="whole" allowBlank="1" showInputMessage="1" showErrorMessage="1" errorTitle="Valor fuera de rango" error="Ingrese un valor correcto" sqref="G26" xr:uid="{2724EBD7-2914-4761-81D5-90BC60574C6E}">
      <formula1>0</formula1>
      <formula2>100</formula2>
    </dataValidation>
    <dataValidation type="whole" allowBlank="1" showInputMessage="1" showErrorMessage="1" errorTitle="Valor fuera de rango" error="Ingrese un valor correcto" sqref="G27" xr:uid="{AD3D3042-F5F6-48B5-AE34-92E865FEF1A9}">
      <formula1>0</formula1>
      <formula2>100</formula2>
    </dataValidation>
    <dataValidation type="whole" allowBlank="1" showInputMessage="1" showErrorMessage="1" errorTitle="Valor fuera de rango" error="Ingrese un valor correcto" sqref="G28" xr:uid="{53948073-810A-426C-91E6-93FE6BDDBF1D}">
      <formula1>0</formula1>
      <formula2>100</formula2>
    </dataValidation>
    <dataValidation type="whole" allowBlank="1" showInputMessage="1" showErrorMessage="1" errorTitle="Valor fuera de rango" error="Ingrese un valor correcto" sqref="G29" xr:uid="{E9F16309-D0C3-445E-AAB5-C5D410EFE8B9}">
      <formula1>0</formula1>
      <formula2>100</formula2>
    </dataValidation>
    <dataValidation type="whole" allowBlank="1" showInputMessage="1" showErrorMessage="1" errorTitle="Valor fuera de rango" error="Ingrese un valor correcto" sqref="G30" xr:uid="{B82A0ACA-527E-4917-B13D-9122E15C5142}">
      <formula1>0</formula1>
      <formula2>100</formula2>
    </dataValidation>
    <dataValidation type="whole" allowBlank="1" showInputMessage="1" showErrorMessage="1" errorTitle="Valor fuera de rango" error="Ingrese un valor correcto" sqref="G31" xr:uid="{84E8511A-72F3-4B66-9E93-B43C742AD0B1}">
      <formula1>0</formula1>
      <formula2>100</formula2>
    </dataValidation>
    <dataValidation type="whole" allowBlank="1" showInputMessage="1" showErrorMessage="1" errorTitle="Valor fuera de rango" error="Ingrese un valor correcto" sqref="G32" xr:uid="{0605FE7C-5312-415D-B050-BE9D9327BBE3}">
      <formula1>0</formula1>
      <formula2>100</formula2>
    </dataValidation>
    <dataValidation type="whole" allowBlank="1" showInputMessage="1" showErrorMessage="1" errorTitle="Valor fuera de rango" error="Ingrese un valor correcto" sqref="G33" xr:uid="{359EA2F5-A0E9-438A-9FD1-39D03F4E3DF0}">
      <formula1>0</formula1>
      <formula2>100</formula2>
    </dataValidation>
    <dataValidation type="whole" allowBlank="1" showInputMessage="1" showErrorMessage="1" errorTitle="Valor fuera de rango" error="Ingrese un valor correcto" sqref="G34" xr:uid="{80C61074-AC5F-48BD-811B-C2D91766E5C6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43DC-A8BE-47ED-81BF-6D3E0A0D1716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211</v>
      </c>
      <c r="C1" s="1" t="s">
        <v>212</v>
      </c>
      <c r="D1" s="5" t="s">
        <v>261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213</v>
      </c>
      <c r="B3" s="12">
        <v>1</v>
      </c>
      <c r="C3" s="13" t="s">
        <v>214</v>
      </c>
      <c r="D3" s="14">
        <v>76</v>
      </c>
      <c r="E3" s="14">
        <v>68</v>
      </c>
      <c r="F3" s="14">
        <v>56</v>
      </c>
      <c r="G3" s="15"/>
      <c r="H3" s="14"/>
      <c r="I3" s="14"/>
      <c r="J3" s="14"/>
      <c r="M3" s="11">
        <f>D3+E3+F3+G3+H3</f>
        <v>200</v>
      </c>
      <c r="N3">
        <f>M3*0.17</f>
        <v>34</v>
      </c>
      <c r="O3">
        <f>I3*0.15</f>
        <v>0</v>
      </c>
      <c r="P3">
        <f>ROUND(N3+O3,0)</f>
        <v>34</v>
      </c>
    </row>
    <row r="4" spans="1:16" x14ac:dyDescent="0.25">
      <c r="A4" s="12" t="s">
        <v>215</v>
      </c>
      <c r="B4" s="12">
        <v>2</v>
      </c>
      <c r="C4" s="13" t="s">
        <v>216</v>
      </c>
      <c r="D4" s="14">
        <v>74</v>
      </c>
      <c r="E4" s="14">
        <v>63</v>
      </c>
      <c r="F4" s="14">
        <v>62</v>
      </c>
      <c r="G4" s="15"/>
      <c r="H4" s="14"/>
      <c r="I4" s="14"/>
      <c r="J4" s="14"/>
      <c r="M4" s="11">
        <f>D4+E4+F4+G4+H4</f>
        <v>199</v>
      </c>
      <c r="N4">
        <f>M4*0.17</f>
        <v>33.830000000000005</v>
      </c>
      <c r="O4">
        <f>I4*0.15</f>
        <v>0</v>
      </c>
      <c r="P4">
        <f>ROUND(N4+O4,0)</f>
        <v>34</v>
      </c>
    </row>
    <row r="5" spans="1:16" x14ac:dyDescent="0.25">
      <c r="A5" s="12" t="s">
        <v>217</v>
      </c>
      <c r="B5" s="12">
        <v>3</v>
      </c>
      <c r="C5" s="13" t="s">
        <v>218</v>
      </c>
      <c r="D5" s="14">
        <v>97</v>
      </c>
      <c r="E5" s="14">
        <v>93</v>
      </c>
      <c r="F5" s="14">
        <v>83</v>
      </c>
      <c r="G5" s="15"/>
      <c r="H5" s="14"/>
      <c r="I5" s="14"/>
      <c r="J5" s="14"/>
      <c r="M5" s="11">
        <f>D5+E5+F5+G5+H5</f>
        <v>273</v>
      </c>
      <c r="N5">
        <f>M5*0.17</f>
        <v>46.410000000000004</v>
      </c>
      <c r="O5">
        <f>I5*0.15</f>
        <v>0</v>
      </c>
      <c r="P5">
        <f>ROUND(N5+O5,0)</f>
        <v>46</v>
      </c>
    </row>
    <row r="6" spans="1:16" x14ac:dyDescent="0.25">
      <c r="A6" s="12" t="s">
        <v>219</v>
      </c>
      <c r="B6" s="12">
        <v>4</v>
      </c>
      <c r="C6" s="13" t="s">
        <v>220</v>
      </c>
      <c r="D6" s="14">
        <v>94</v>
      </c>
      <c r="E6" s="14">
        <v>77</v>
      </c>
      <c r="F6" s="14">
        <v>78</v>
      </c>
      <c r="G6" s="15"/>
      <c r="H6" s="14"/>
      <c r="I6" s="14"/>
      <c r="J6" s="14"/>
      <c r="M6" s="11">
        <f>D6+E6+F6+G6+H6</f>
        <v>249</v>
      </c>
      <c r="N6">
        <f>M6*0.17</f>
        <v>42.330000000000005</v>
      </c>
      <c r="O6">
        <f>I6*0.15</f>
        <v>0</v>
      </c>
      <c r="P6">
        <f>ROUND(N6+O6,0)</f>
        <v>42</v>
      </c>
    </row>
    <row r="7" spans="1:16" x14ac:dyDescent="0.25">
      <c r="A7" s="12" t="s">
        <v>221</v>
      </c>
      <c r="B7" s="12">
        <v>5</v>
      </c>
      <c r="C7" s="13" t="s">
        <v>222</v>
      </c>
      <c r="D7" s="14">
        <v>94</v>
      </c>
      <c r="E7" s="14">
        <v>89</v>
      </c>
      <c r="F7" s="14">
        <v>87</v>
      </c>
      <c r="G7" s="15"/>
      <c r="H7" s="14"/>
      <c r="I7" s="14"/>
      <c r="J7" s="14"/>
      <c r="M7" s="11">
        <f>D7+E7+F7+G7+H7</f>
        <v>270</v>
      </c>
      <c r="N7">
        <f>M7*0.17</f>
        <v>45.900000000000006</v>
      </c>
      <c r="O7">
        <f>I7*0.15</f>
        <v>0</v>
      </c>
      <c r="P7">
        <f>ROUND(N7+O7,0)</f>
        <v>46</v>
      </c>
    </row>
    <row r="8" spans="1:16" x14ac:dyDescent="0.25">
      <c r="A8" s="12" t="s">
        <v>223</v>
      </c>
      <c r="B8" s="12">
        <v>6</v>
      </c>
      <c r="C8" s="13" t="s">
        <v>224</v>
      </c>
      <c r="D8" s="14">
        <v>84</v>
      </c>
      <c r="E8" s="14">
        <v>74</v>
      </c>
      <c r="F8" s="14">
        <v>60</v>
      </c>
      <c r="G8" s="15"/>
      <c r="H8" s="14"/>
      <c r="I8" s="14"/>
      <c r="J8" s="14"/>
      <c r="M8" s="11">
        <f>D8+E8+F8+G8+H8</f>
        <v>218</v>
      </c>
      <c r="N8">
        <f>M8*0.17</f>
        <v>37.06</v>
      </c>
      <c r="O8">
        <f>I8*0.15</f>
        <v>0</v>
      </c>
      <c r="P8">
        <f>ROUND(N8+O8,0)</f>
        <v>37</v>
      </c>
    </row>
    <row r="9" spans="1:16" x14ac:dyDescent="0.25">
      <c r="A9" s="12" t="s">
        <v>225</v>
      </c>
      <c r="B9" s="12">
        <v>7</v>
      </c>
      <c r="C9" s="13" t="s">
        <v>226</v>
      </c>
      <c r="D9" s="14">
        <v>100</v>
      </c>
      <c r="E9" s="14">
        <v>97</v>
      </c>
      <c r="F9" s="14">
        <v>91</v>
      </c>
      <c r="G9" s="15"/>
      <c r="H9" s="14"/>
      <c r="I9" s="14"/>
      <c r="J9" s="14"/>
      <c r="M9" s="11">
        <f>D9+E9+F9+G9+H9</f>
        <v>288</v>
      </c>
      <c r="N9">
        <f>M9*0.17</f>
        <v>48.96</v>
      </c>
      <c r="O9">
        <f>I9*0.15</f>
        <v>0</v>
      </c>
      <c r="P9">
        <f>ROUND(N9+O9,0)</f>
        <v>49</v>
      </c>
    </row>
    <row r="10" spans="1:16" x14ac:dyDescent="0.25">
      <c r="A10" s="12" t="s">
        <v>227</v>
      </c>
      <c r="B10" s="12">
        <v>8</v>
      </c>
      <c r="C10" s="13" t="s">
        <v>228</v>
      </c>
      <c r="D10" s="14">
        <v>91</v>
      </c>
      <c r="E10" s="14">
        <v>66</v>
      </c>
      <c r="F10" s="14">
        <v>66</v>
      </c>
      <c r="G10" s="15"/>
      <c r="H10" s="14"/>
      <c r="I10" s="14"/>
      <c r="J10" s="14"/>
      <c r="M10" s="11">
        <f>D10+E10+F10+G10+H10</f>
        <v>223</v>
      </c>
      <c r="N10">
        <f>M10*0.17</f>
        <v>37.910000000000004</v>
      </c>
      <c r="O10">
        <f>I10*0.15</f>
        <v>0</v>
      </c>
      <c r="P10">
        <f>ROUND(N10+O10,0)</f>
        <v>38</v>
      </c>
    </row>
    <row r="11" spans="1:16" x14ac:dyDescent="0.25">
      <c r="A11" s="12" t="s">
        <v>229</v>
      </c>
      <c r="B11" s="12">
        <v>9</v>
      </c>
      <c r="C11" s="13" t="s">
        <v>230</v>
      </c>
      <c r="D11" s="14">
        <v>93</v>
      </c>
      <c r="E11" s="14">
        <v>87</v>
      </c>
      <c r="F11" s="14">
        <v>84</v>
      </c>
      <c r="G11" s="15"/>
      <c r="H11" s="14"/>
      <c r="I11" s="14"/>
      <c r="J11" s="14"/>
      <c r="M11" s="11">
        <f>D11+E11+F11+G11+H11</f>
        <v>264</v>
      </c>
      <c r="N11">
        <f>M11*0.17</f>
        <v>44.88</v>
      </c>
      <c r="O11">
        <f>I11*0.15</f>
        <v>0</v>
      </c>
      <c r="P11">
        <f>ROUND(N11+O11,0)</f>
        <v>45</v>
      </c>
    </row>
    <row r="12" spans="1:16" x14ac:dyDescent="0.25">
      <c r="A12" s="12" t="s">
        <v>231</v>
      </c>
      <c r="B12" s="12">
        <v>10</v>
      </c>
      <c r="C12" s="13" t="s">
        <v>232</v>
      </c>
      <c r="D12" s="14">
        <v>94</v>
      </c>
      <c r="E12" s="14">
        <v>89</v>
      </c>
      <c r="F12" s="14">
        <v>81</v>
      </c>
      <c r="G12" s="15"/>
      <c r="H12" s="14"/>
      <c r="I12" s="14"/>
      <c r="J12" s="14"/>
      <c r="M12" s="11">
        <f>D12+E12+F12+G12+H12</f>
        <v>264</v>
      </c>
      <c r="N12">
        <f>M12*0.17</f>
        <v>44.88</v>
      </c>
      <c r="O12">
        <f>I12*0.15</f>
        <v>0</v>
      </c>
      <c r="P12">
        <f>ROUND(N12+O12,0)</f>
        <v>45</v>
      </c>
    </row>
    <row r="13" spans="1:16" x14ac:dyDescent="0.25">
      <c r="A13" s="12" t="s">
        <v>233</v>
      </c>
      <c r="B13" s="12">
        <v>11</v>
      </c>
      <c r="C13" s="13" t="s">
        <v>234</v>
      </c>
      <c r="D13" s="14">
        <v>79</v>
      </c>
      <c r="E13" s="14">
        <v>75</v>
      </c>
      <c r="F13" s="14">
        <v>73</v>
      </c>
      <c r="G13" s="15"/>
      <c r="H13" s="14"/>
      <c r="I13" s="14"/>
      <c r="J13" s="14"/>
      <c r="M13" s="11">
        <f>D13+E13+F13+G13+H13</f>
        <v>227</v>
      </c>
      <c r="N13">
        <f>M13*0.17</f>
        <v>38.590000000000003</v>
      </c>
      <c r="O13">
        <f>I13*0.15</f>
        <v>0</v>
      </c>
      <c r="P13">
        <f>ROUND(N13+O13,0)</f>
        <v>39</v>
      </c>
    </row>
    <row r="14" spans="1:16" x14ac:dyDescent="0.25">
      <c r="A14" s="12" t="s">
        <v>235</v>
      </c>
      <c r="B14" s="12">
        <v>12</v>
      </c>
      <c r="C14" s="13" t="s">
        <v>236</v>
      </c>
      <c r="D14" s="14">
        <v>89</v>
      </c>
      <c r="E14" s="14">
        <v>90</v>
      </c>
      <c r="F14" s="14">
        <v>85</v>
      </c>
      <c r="G14" s="15"/>
      <c r="H14" s="14"/>
      <c r="I14" s="14"/>
      <c r="J14" s="14"/>
      <c r="M14" s="11">
        <f>D14+E14+F14+G14+H14</f>
        <v>264</v>
      </c>
      <c r="N14">
        <f>M14*0.17</f>
        <v>44.88</v>
      </c>
      <c r="O14">
        <f>I14*0.15</f>
        <v>0</v>
      </c>
      <c r="P14">
        <f>ROUND(N14+O14,0)</f>
        <v>45</v>
      </c>
    </row>
    <row r="15" spans="1:16" x14ac:dyDescent="0.25">
      <c r="A15" s="12" t="s">
        <v>237</v>
      </c>
      <c r="B15" s="12">
        <v>13</v>
      </c>
      <c r="C15" s="13" t="s">
        <v>238</v>
      </c>
      <c r="D15" s="14">
        <v>93</v>
      </c>
      <c r="E15" s="14">
        <v>80</v>
      </c>
      <c r="F15" s="14">
        <v>80</v>
      </c>
      <c r="G15" s="15"/>
      <c r="H15" s="14"/>
      <c r="I15" s="14"/>
      <c r="J15" s="14"/>
      <c r="M15" s="11">
        <f>D15+E15+F15+G15+H15</f>
        <v>253</v>
      </c>
      <c r="N15">
        <f>M15*0.17</f>
        <v>43.010000000000005</v>
      </c>
      <c r="O15">
        <f>I15*0.15</f>
        <v>0</v>
      </c>
      <c r="P15">
        <f>ROUND(N15+O15,0)</f>
        <v>43</v>
      </c>
    </row>
    <row r="16" spans="1:16" x14ac:dyDescent="0.25">
      <c r="A16" s="12" t="s">
        <v>239</v>
      </c>
      <c r="B16" s="12">
        <v>14</v>
      </c>
      <c r="C16" s="13" t="s">
        <v>240</v>
      </c>
      <c r="D16" s="14">
        <v>87</v>
      </c>
      <c r="E16" s="14">
        <v>84</v>
      </c>
      <c r="F16" s="14">
        <v>81</v>
      </c>
      <c r="G16" s="15"/>
      <c r="H16" s="14"/>
      <c r="I16" s="14"/>
      <c r="J16" s="14"/>
      <c r="M16" s="11">
        <f>D16+E16+F16+G16+H16</f>
        <v>252</v>
      </c>
      <c r="N16">
        <f>M16*0.17</f>
        <v>42.84</v>
      </c>
      <c r="O16">
        <f>I16*0.15</f>
        <v>0</v>
      </c>
      <c r="P16">
        <f>ROUND(N16+O16,0)</f>
        <v>43</v>
      </c>
    </row>
    <row r="17" spans="1:16" x14ac:dyDescent="0.25">
      <c r="A17" s="12" t="s">
        <v>241</v>
      </c>
      <c r="B17" s="12">
        <v>15</v>
      </c>
      <c r="C17" s="13" t="s">
        <v>242</v>
      </c>
      <c r="D17" s="14">
        <v>98</v>
      </c>
      <c r="E17" s="14">
        <v>93</v>
      </c>
      <c r="F17" s="14">
        <v>95</v>
      </c>
      <c r="G17" s="15"/>
      <c r="H17" s="14"/>
      <c r="I17" s="14"/>
      <c r="J17" s="14"/>
      <c r="M17" s="11">
        <f>D17+E17+F17+G17+H17</f>
        <v>286</v>
      </c>
      <c r="N17">
        <f>M17*0.17</f>
        <v>48.620000000000005</v>
      </c>
      <c r="O17">
        <f>I17*0.15</f>
        <v>0</v>
      </c>
      <c r="P17">
        <f>ROUND(N17+O17,0)</f>
        <v>49</v>
      </c>
    </row>
    <row r="18" spans="1:16" x14ac:dyDescent="0.25">
      <c r="A18" s="12" t="s">
        <v>243</v>
      </c>
      <c r="B18" s="12">
        <v>16</v>
      </c>
      <c r="C18" s="13" t="s">
        <v>244</v>
      </c>
      <c r="D18" s="14">
        <v>86</v>
      </c>
      <c r="E18" s="14">
        <v>70</v>
      </c>
      <c r="F18" s="14">
        <v>66</v>
      </c>
      <c r="G18" s="15"/>
      <c r="H18" s="14"/>
      <c r="I18" s="14"/>
      <c r="J18" s="14"/>
      <c r="M18" s="11">
        <f>D18+E18+F18+G18+H18</f>
        <v>222</v>
      </c>
      <c r="N18">
        <f>M18*0.17</f>
        <v>37.74</v>
      </c>
      <c r="O18">
        <f>I18*0.15</f>
        <v>0</v>
      </c>
      <c r="P18">
        <f>ROUND(N18+O18,0)</f>
        <v>38</v>
      </c>
    </row>
    <row r="19" spans="1:16" x14ac:dyDescent="0.25">
      <c r="A19" s="12" t="s">
        <v>245</v>
      </c>
      <c r="B19" s="12">
        <v>17</v>
      </c>
      <c r="C19" s="13" t="s">
        <v>246</v>
      </c>
      <c r="D19" s="14">
        <v>90</v>
      </c>
      <c r="E19" s="14">
        <v>80</v>
      </c>
      <c r="F19" s="14">
        <v>86</v>
      </c>
      <c r="G19" s="15"/>
      <c r="H19" s="14"/>
      <c r="I19" s="14"/>
      <c r="J19" s="14"/>
      <c r="M19" s="11">
        <f>D19+E19+F19+G19+H19</f>
        <v>256</v>
      </c>
      <c r="N19">
        <f>M19*0.17</f>
        <v>43.52</v>
      </c>
      <c r="O19">
        <f>I19*0.15</f>
        <v>0</v>
      </c>
      <c r="P19">
        <f>ROUND(N19+O19,0)</f>
        <v>44</v>
      </c>
    </row>
    <row r="20" spans="1:16" x14ac:dyDescent="0.25">
      <c r="A20" s="12" t="s">
        <v>247</v>
      </c>
      <c r="B20" s="12">
        <v>18</v>
      </c>
      <c r="C20" s="13" t="s">
        <v>248</v>
      </c>
      <c r="D20" s="14">
        <v>88</v>
      </c>
      <c r="E20" s="14">
        <v>70</v>
      </c>
      <c r="F20" s="14">
        <v>66</v>
      </c>
      <c r="G20" s="15"/>
      <c r="H20" s="14"/>
      <c r="I20" s="14"/>
      <c r="J20" s="14"/>
      <c r="M20" s="11">
        <f>D20+E20+F20+G20+H20</f>
        <v>224</v>
      </c>
      <c r="N20">
        <f>M20*0.17</f>
        <v>38.080000000000005</v>
      </c>
      <c r="O20">
        <f>I20*0.15</f>
        <v>0</v>
      </c>
      <c r="P20">
        <f>ROUND(N20+O20,0)</f>
        <v>38</v>
      </c>
    </row>
    <row r="21" spans="1:16" x14ac:dyDescent="0.25">
      <c r="A21" s="12" t="s">
        <v>249</v>
      </c>
      <c r="B21" s="12">
        <v>19</v>
      </c>
      <c r="C21" s="13" t="s">
        <v>250</v>
      </c>
      <c r="D21" s="14">
        <v>87</v>
      </c>
      <c r="E21" s="14">
        <v>85</v>
      </c>
      <c r="F21" s="14">
        <v>86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251</v>
      </c>
      <c r="B22" s="12">
        <v>20</v>
      </c>
      <c r="C22" s="13" t="s">
        <v>252</v>
      </c>
      <c r="D22" s="14">
        <v>95</v>
      </c>
      <c r="E22" s="14">
        <v>90</v>
      </c>
      <c r="F22" s="14">
        <v>94</v>
      </c>
      <c r="G22" s="15"/>
      <c r="H22" s="14"/>
      <c r="I22" s="14"/>
      <c r="J22" s="14"/>
      <c r="M22" s="11">
        <f>D22+E22+F22+G22+H22</f>
        <v>279</v>
      </c>
      <c r="N22">
        <f>M22*0.17</f>
        <v>47.430000000000007</v>
      </c>
      <c r="O22">
        <f>I22*0.15</f>
        <v>0</v>
      </c>
      <c r="P22">
        <f>ROUND(N22+O22,0)</f>
        <v>47</v>
      </c>
    </row>
    <row r="23" spans="1:16" x14ac:dyDescent="0.25">
      <c r="A23" s="12" t="s">
        <v>253</v>
      </c>
      <c r="B23" s="12">
        <v>21</v>
      </c>
      <c r="C23" s="13" t="s">
        <v>254</v>
      </c>
      <c r="D23" s="14">
        <v>90</v>
      </c>
      <c r="E23" s="14">
        <v>85</v>
      </c>
      <c r="F23" s="14">
        <v>83</v>
      </c>
      <c r="G23" s="15"/>
      <c r="H23" s="14"/>
      <c r="I23" s="14"/>
      <c r="J23" s="14"/>
      <c r="M23" s="11">
        <f>D23+E23+F23+G23+H23</f>
        <v>258</v>
      </c>
      <c r="N23">
        <f>M23*0.17</f>
        <v>43.860000000000007</v>
      </c>
      <c r="O23">
        <f>I23*0.15</f>
        <v>0</v>
      </c>
      <c r="P23">
        <f>ROUND(N23+O23,0)</f>
        <v>44</v>
      </c>
    </row>
    <row r="24" spans="1:16" x14ac:dyDescent="0.25">
      <c r="A24" s="12" t="s">
        <v>255</v>
      </c>
      <c r="B24" s="12">
        <v>22</v>
      </c>
      <c r="C24" s="13" t="s">
        <v>256</v>
      </c>
      <c r="D24" s="14">
        <v>80</v>
      </c>
      <c r="E24" s="14">
        <v>61</v>
      </c>
      <c r="F24" s="14">
        <v>67</v>
      </c>
      <c r="G24" s="15"/>
      <c r="H24" s="14"/>
      <c r="I24" s="14"/>
      <c r="J24" s="14"/>
      <c r="M24" s="11">
        <f>D24+E24+F24+G24+H24</f>
        <v>208</v>
      </c>
      <c r="N24">
        <f>M24*0.17</f>
        <v>35.36</v>
      </c>
      <c r="O24">
        <f>I24*0.15</f>
        <v>0</v>
      </c>
      <c r="P24">
        <f>ROUND(N24+O24,0)</f>
        <v>35</v>
      </c>
    </row>
    <row r="25" spans="1:16" x14ac:dyDescent="0.25">
      <c r="A25" s="12" t="s">
        <v>257</v>
      </c>
      <c r="B25" s="12">
        <v>23</v>
      </c>
      <c r="C25" s="13" t="s">
        <v>258</v>
      </c>
      <c r="D25" s="14">
        <v>96</v>
      </c>
      <c r="E25" s="14">
        <v>90</v>
      </c>
      <c r="F25" s="14">
        <v>82</v>
      </c>
      <c r="G25" s="15"/>
      <c r="H25" s="14"/>
      <c r="I25" s="14"/>
      <c r="J25" s="14"/>
      <c r="M25" s="11">
        <f>D25+E25+F25+G25+H25</f>
        <v>268</v>
      </c>
      <c r="N25">
        <f>M25*0.17</f>
        <v>45.56</v>
      </c>
      <c r="O25">
        <f>I25*0.15</f>
        <v>0</v>
      </c>
      <c r="P25">
        <f>ROUND(N25+O25,0)</f>
        <v>46</v>
      </c>
    </row>
    <row r="26" spans="1:16" x14ac:dyDescent="0.25">
      <c r="A26" s="12" t="s">
        <v>259</v>
      </c>
      <c r="B26" s="12">
        <v>24</v>
      </c>
      <c r="C26" s="13" t="s">
        <v>260</v>
      </c>
      <c r="D26" s="14">
        <v>95</v>
      </c>
      <c r="E26" s="14">
        <v>87</v>
      </c>
      <c r="F26" s="14">
        <v>85</v>
      </c>
      <c r="G26" s="15"/>
      <c r="H26" s="14"/>
      <c r="I26" s="14"/>
      <c r="J26" s="14"/>
      <c r="M26" s="11">
        <f>D26+E26+F26+G26+H26</f>
        <v>267</v>
      </c>
      <c r="N26">
        <f>M26*0.17</f>
        <v>45.39</v>
      </c>
      <c r="O26">
        <f>I26*0.15</f>
        <v>0</v>
      </c>
      <c r="P26">
        <f>ROUND(N26+O26,0)</f>
        <v>45</v>
      </c>
    </row>
  </sheetData>
  <sheetProtection algorithmName="SHA-512" hashValue="kqJwCFAjVOI7Y9bKFcMjUKWwk+rhS/CoSM+TC0QU4FAfaESCN1qMZSezOnh2FQpQ364LQPvwfTB+Jzjb2qIMVw==" saltValue="LcqJyAawxVdp7fOO4Gv5bw==" spinCount="100000" sheet="1" objects="1" scenarios="1"/>
  <dataValidations count="24">
    <dataValidation type="whole" allowBlank="1" showInputMessage="1" showErrorMessage="1" errorTitle="Valor fuera de rango" error="Ingrese un valor correcto" sqref="G3" xr:uid="{E67BD420-6BDE-4C87-99A0-598BB6AAD161}">
      <formula1>0</formula1>
      <formula2>100</formula2>
    </dataValidation>
    <dataValidation type="whole" allowBlank="1" showInputMessage="1" showErrorMessage="1" errorTitle="Valor fuera de rango" error="Ingrese un valor correcto" sqref="G4" xr:uid="{8122EC82-3824-4A1D-AA37-54DED90F95D5}">
      <formula1>0</formula1>
      <formula2>100</formula2>
    </dataValidation>
    <dataValidation type="whole" allowBlank="1" showInputMessage="1" showErrorMessage="1" errorTitle="Valor fuera de rango" error="Ingrese un valor correcto" sqref="G5" xr:uid="{EC8548C4-DFE5-4F28-BDE0-B9B10F0C49E1}">
      <formula1>0</formula1>
      <formula2>100</formula2>
    </dataValidation>
    <dataValidation type="whole" allowBlank="1" showInputMessage="1" showErrorMessage="1" errorTitle="Valor fuera de rango" error="Ingrese un valor correcto" sqref="G6" xr:uid="{FD974EE0-4F16-4F3C-A223-95BABA3BA46E}">
      <formula1>0</formula1>
      <formula2>100</formula2>
    </dataValidation>
    <dataValidation type="whole" allowBlank="1" showInputMessage="1" showErrorMessage="1" errorTitle="Valor fuera de rango" error="Ingrese un valor correcto" sqref="G7" xr:uid="{497AEB5B-E920-49F4-AF10-062BFE9AB07E}">
      <formula1>0</formula1>
      <formula2>100</formula2>
    </dataValidation>
    <dataValidation type="whole" allowBlank="1" showInputMessage="1" showErrorMessage="1" errorTitle="Valor fuera de rango" error="Ingrese un valor correcto" sqref="G8" xr:uid="{957AA9DC-3BA0-4AB6-98DB-AC587604E7DE}">
      <formula1>0</formula1>
      <formula2>100</formula2>
    </dataValidation>
    <dataValidation type="whole" allowBlank="1" showInputMessage="1" showErrorMessage="1" errorTitle="Valor fuera de rango" error="Ingrese un valor correcto" sqref="G9" xr:uid="{B9D58B8F-7700-44CE-819D-D4A9D976A340}">
      <formula1>0</formula1>
      <formula2>100</formula2>
    </dataValidation>
    <dataValidation type="whole" allowBlank="1" showInputMessage="1" showErrorMessage="1" errorTitle="Valor fuera de rango" error="Ingrese un valor correcto" sqref="G10" xr:uid="{D6E86A03-57BF-4554-A41A-0808AF919022}">
      <formula1>0</formula1>
      <formula2>100</formula2>
    </dataValidation>
    <dataValidation type="whole" allowBlank="1" showInputMessage="1" showErrorMessage="1" errorTitle="Valor fuera de rango" error="Ingrese un valor correcto" sqref="G11" xr:uid="{C4C37B14-D969-4B62-BC32-AC9C1DBCA962}">
      <formula1>0</formula1>
      <formula2>100</formula2>
    </dataValidation>
    <dataValidation type="whole" allowBlank="1" showInputMessage="1" showErrorMessage="1" errorTitle="Valor fuera de rango" error="Ingrese un valor correcto" sqref="G12" xr:uid="{1F7EC4C1-8446-47D1-B02F-E97E2C4DB91A}">
      <formula1>0</formula1>
      <formula2>100</formula2>
    </dataValidation>
    <dataValidation type="whole" allowBlank="1" showInputMessage="1" showErrorMessage="1" errorTitle="Valor fuera de rango" error="Ingrese un valor correcto" sqref="G13" xr:uid="{B594321E-AE35-4020-B1EE-3B4B042DE2F6}">
      <formula1>0</formula1>
      <formula2>100</formula2>
    </dataValidation>
    <dataValidation type="whole" allowBlank="1" showInputMessage="1" showErrorMessage="1" errorTitle="Valor fuera de rango" error="Ingrese un valor correcto" sqref="G14" xr:uid="{B3F8F30E-194F-4B9C-BC16-A5C0EE18A009}">
      <formula1>0</formula1>
      <formula2>100</formula2>
    </dataValidation>
    <dataValidation type="whole" allowBlank="1" showInputMessage="1" showErrorMessage="1" errorTitle="Valor fuera de rango" error="Ingrese un valor correcto" sqref="G15" xr:uid="{2B33AEAC-EB85-401D-A6E7-66FCA5CAF6A0}">
      <formula1>0</formula1>
      <formula2>100</formula2>
    </dataValidation>
    <dataValidation type="whole" allowBlank="1" showInputMessage="1" showErrorMessage="1" errorTitle="Valor fuera de rango" error="Ingrese un valor correcto" sqref="G16" xr:uid="{1A83D574-093F-42BE-B03D-F2B805ADFDFB}">
      <formula1>0</formula1>
      <formula2>100</formula2>
    </dataValidation>
    <dataValidation type="whole" allowBlank="1" showInputMessage="1" showErrorMessage="1" errorTitle="Valor fuera de rango" error="Ingrese un valor correcto" sqref="G17" xr:uid="{6DCA0675-8866-461F-A2E1-DC9D2831BB73}">
      <formula1>0</formula1>
      <formula2>100</formula2>
    </dataValidation>
    <dataValidation type="whole" allowBlank="1" showInputMessage="1" showErrorMessage="1" errorTitle="Valor fuera de rango" error="Ingrese un valor correcto" sqref="G18" xr:uid="{AD0D259A-B901-443A-803A-7282788EB68B}">
      <formula1>0</formula1>
      <formula2>100</formula2>
    </dataValidation>
    <dataValidation type="whole" allowBlank="1" showInputMessage="1" showErrorMessage="1" errorTitle="Valor fuera de rango" error="Ingrese un valor correcto" sqref="G19" xr:uid="{0B159A87-169F-4E04-B3B2-3B684189B4E6}">
      <formula1>0</formula1>
      <formula2>100</formula2>
    </dataValidation>
    <dataValidation type="whole" allowBlank="1" showInputMessage="1" showErrorMessage="1" errorTitle="Valor fuera de rango" error="Ingrese un valor correcto" sqref="G20" xr:uid="{A0F664F2-528D-404D-ADAA-F4B895AFBDF1}">
      <formula1>0</formula1>
      <formula2>100</formula2>
    </dataValidation>
    <dataValidation type="whole" allowBlank="1" showInputMessage="1" showErrorMessage="1" errorTitle="Valor fuera de rango" error="Ingrese un valor correcto" sqref="G21" xr:uid="{2BCAE29B-16CB-4F5F-822A-8D76CC123454}">
      <formula1>0</formula1>
      <formula2>100</formula2>
    </dataValidation>
    <dataValidation type="whole" allowBlank="1" showInputMessage="1" showErrorMessage="1" errorTitle="Valor fuera de rango" error="Ingrese un valor correcto" sqref="G22" xr:uid="{CBE7EA0E-F2A9-4EA7-82C6-6D207B93299D}">
      <formula1>0</formula1>
      <formula2>100</formula2>
    </dataValidation>
    <dataValidation type="whole" allowBlank="1" showInputMessage="1" showErrorMessage="1" errorTitle="Valor fuera de rango" error="Ingrese un valor correcto" sqref="G23" xr:uid="{AF1F720A-D221-4CAA-9BAD-A9FE89D50F75}">
      <formula1>0</formula1>
      <formula2>100</formula2>
    </dataValidation>
    <dataValidation type="whole" allowBlank="1" showInputMessage="1" showErrorMessage="1" errorTitle="Valor fuera de rango" error="Ingrese un valor correcto" sqref="G24" xr:uid="{05AAC810-4C53-44E2-B93C-BEEA2F6524EC}">
      <formula1>0</formula1>
      <formula2>100</formula2>
    </dataValidation>
    <dataValidation type="whole" allowBlank="1" showInputMessage="1" showErrorMessage="1" errorTitle="Valor fuera de rango" error="Ingrese un valor correcto" sqref="G25" xr:uid="{152AAD1B-1E60-4350-8920-407577D96DAB}">
      <formula1>0</formula1>
      <formula2>100</formula2>
    </dataValidation>
    <dataValidation type="whole" allowBlank="1" showInputMessage="1" showErrorMessage="1" errorTitle="Valor fuera de rango" error="Ingrese un valor correcto" sqref="G26" xr:uid="{05E1C27A-4537-441B-83B8-D2A505551FC0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04E07-00E9-41E2-B01B-0B455AB530AD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262</v>
      </c>
      <c r="C1" s="1" t="s">
        <v>263</v>
      </c>
      <c r="D1" s="5" t="s">
        <v>310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264</v>
      </c>
      <c r="B3" s="12">
        <v>1</v>
      </c>
      <c r="C3" s="13" t="s">
        <v>265</v>
      </c>
      <c r="D3" s="14">
        <v>92</v>
      </c>
      <c r="E3" s="14">
        <v>84</v>
      </c>
      <c r="F3" s="14">
        <v>85</v>
      </c>
      <c r="G3" s="15"/>
      <c r="H3" s="14"/>
      <c r="I3" s="14"/>
      <c r="J3" s="14"/>
      <c r="M3" s="11">
        <f>D3+E3+F3+G3+H3</f>
        <v>261</v>
      </c>
      <c r="N3">
        <f>M3*0.17</f>
        <v>44.370000000000005</v>
      </c>
      <c r="O3">
        <f>I3*0.15</f>
        <v>0</v>
      </c>
      <c r="P3">
        <f>ROUND(N3+O3,0)</f>
        <v>44</v>
      </c>
    </row>
    <row r="4" spans="1:16" x14ac:dyDescent="0.25">
      <c r="A4" s="12" t="s">
        <v>266</v>
      </c>
      <c r="B4" s="12">
        <v>2</v>
      </c>
      <c r="C4" s="13" t="s">
        <v>267</v>
      </c>
      <c r="D4" s="14">
        <v>92</v>
      </c>
      <c r="E4" s="14">
        <v>90</v>
      </c>
      <c r="F4" s="14">
        <v>90</v>
      </c>
      <c r="G4" s="15"/>
      <c r="H4" s="14"/>
      <c r="I4" s="14"/>
      <c r="J4" s="14"/>
      <c r="M4" s="11">
        <f>D4+E4+F4+G4+H4</f>
        <v>272</v>
      </c>
      <c r="N4">
        <f>M4*0.17</f>
        <v>46.24</v>
      </c>
      <c r="O4">
        <f>I4*0.15</f>
        <v>0</v>
      </c>
      <c r="P4">
        <f>ROUND(N4+O4,0)</f>
        <v>46</v>
      </c>
    </row>
    <row r="5" spans="1:16" x14ac:dyDescent="0.25">
      <c r="A5" s="12" t="s">
        <v>268</v>
      </c>
      <c r="B5" s="12">
        <v>3</v>
      </c>
      <c r="C5" s="13" t="s">
        <v>269</v>
      </c>
      <c r="D5" s="14">
        <v>86</v>
      </c>
      <c r="E5" s="14">
        <v>65</v>
      </c>
      <c r="F5" s="14">
        <v>73</v>
      </c>
      <c r="G5" s="15"/>
      <c r="H5" s="14"/>
      <c r="I5" s="14"/>
      <c r="J5" s="14"/>
      <c r="M5" s="11">
        <f>D5+E5+F5+G5+H5</f>
        <v>224</v>
      </c>
      <c r="N5">
        <f>M5*0.17</f>
        <v>38.080000000000005</v>
      </c>
      <c r="O5">
        <f>I5*0.15</f>
        <v>0</v>
      </c>
      <c r="P5">
        <f>ROUND(N5+O5,0)</f>
        <v>38</v>
      </c>
    </row>
    <row r="6" spans="1:16" x14ac:dyDescent="0.25">
      <c r="A6" s="12" t="s">
        <v>270</v>
      </c>
      <c r="B6" s="12">
        <v>4</v>
      </c>
      <c r="C6" s="13" t="s">
        <v>271</v>
      </c>
      <c r="D6" s="14">
        <v>93</v>
      </c>
      <c r="E6" s="14">
        <v>92</v>
      </c>
      <c r="F6" s="14">
        <v>92</v>
      </c>
      <c r="G6" s="15"/>
      <c r="H6" s="14"/>
      <c r="I6" s="14"/>
      <c r="J6" s="14"/>
      <c r="M6" s="11">
        <f>D6+E6+F6+G6+H6</f>
        <v>277</v>
      </c>
      <c r="N6">
        <f>M6*0.17</f>
        <v>47.09</v>
      </c>
      <c r="O6">
        <f>I6*0.15</f>
        <v>0</v>
      </c>
      <c r="P6">
        <f>ROUND(N6+O6,0)</f>
        <v>47</v>
      </c>
    </row>
    <row r="7" spans="1:16" x14ac:dyDescent="0.25">
      <c r="A7" s="12" t="s">
        <v>272</v>
      </c>
      <c r="B7" s="12">
        <v>5</v>
      </c>
      <c r="C7" s="13" t="s">
        <v>273</v>
      </c>
      <c r="D7" s="14">
        <v>96</v>
      </c>
      <c r="E7" s="14">
        <v>96</v>
      </c>
      <c r="F7" s="14">
        <v>92</v>
      </c>
      <c r="G7" s="15"/>
      <c r="H7" s="14"/>
      <c r="I7" s="14"/>
      <c r="J7" s="14"/>
      <c r="M7" s="11">
        <f>D7+E7+F7+G7+H7</f>
        <v>284</v>
      </c>
      <c r="N7">
        <f>M7*0.17</f>
        <v>48.28</v>
      </c>
      <c r="O7">
        <f>I7*0.15</f>
        <v>0</v>
      </c>
      <c r="P7">
        <f>ROUND(N7+O7,0)</f>
        <v>48</v>
      </c>
    </row>
    <row r="8" spans="1:16" x14ac:dyDescent="0.25">
      <c r="A8" s="12" t="s">
        <v>274</v>
      </c>
      <c r="B8" s="12">
        <v>6</v>
      </c>
      <c r="C8" s="13" t="s">
        <v>275</v>
      </c>
      <c r="D8" s="14">
        <v>91</v>
      </c>
      <c r="E8" s="14">
        <v>83</v>
      </c>
      <c r="F8" s="14">
        <v>90</v>
      </c>
      <c r="G8" s="15"/>
      <c r="H8" s="14"/>
      <c r="I8" s="14"/>
      <c r="J8" s="14"/>
      <c r="M8" s="11">
        <f>D8+E8+F8+G8+H8</f>
        <v>264</v>
      </c>
      <c r="N8">
        <f>M8*0.17</f>
        <v>44.88</v>
      </c>
      <c r="O8">
        <f>I8*0.15</f>
        <v>0</v>
      </c>
      <c r="P8">
        <f>ROUND(N8+O8,0)</f>
        <v>45</v>
      </c>
    </row>
    <row r="9" spans="1:16" x14ac:dyDescent="0.25">
      <c r="A9" s="12" t="s">
        <v>276</v>
      </c>
      <c r="B9" s="12">
        <v>7</v>
      </c>
      <c r="C9" s="13" t="s">
        <v>277</v>
      </c>
      <c r="D9" s="14">
        <v>89</v>
      </c>
      <c r="E9" s="14">
        <v>91</v>
      </c>
      <c r="F9" s="14">
        <v>92</v>
      </c>
      <c r="G9" s="15"/>
      <c r="H9" s="14"/>
      <c r="I9" s="14"/>
      <c r="J9" s="14"/>
      <c r="M9" s="11">
        <f>D9+E9+F9+G9+H9</f>
        <v>272</v>
      </c>
      <c r="N9">
        <f>M9*0.17</f>
        <v>46.24</v>
      </c>
      <c r="O9">
        <f>I9*0.15</f>
        <v>0</v>
      </c>
      <c r="P9">
        <f>ROUND(N9+O9,0)</f>
        <v>46</v>
      </c>
    </row>
    <row r="10" spans="1:16" x14ac:dyDescent="0.25">
      <c r="A10" s="12" t="s">
        <v>278</v>
      </c>
      <c r="B10" s="12">
        <v>8</v>
      </c>
      <c r="C10" s="13" t="s">
        <v>279</v>
      </c>
      <c r="D10" s="14">
        <v>97</v>
      </c>
      <c r="E10" s="14">
        <v>89</v>
      </c>
      <c r="F10" s="14">
        <v>85</v>
      </c>
      <c r="G10" s="15"/>
      <c r="H10" s="14"/>
      <c r="I10" s="14"/>
      <c r="J10" s="14"/>
      <c r="M10" s="11">
        <f>D10+E10+F10+G10+H10</f>
        <v>271</v>
      </c>
      <c r="N10">
        <f>M10*0.17</f>
        <v>46.07</v>
      </c>
      <c r="O10">
        <f>I10*0.15</f>
        <v>0</v>
      </c>
      <c r="P10">
        <f>ROUND(N10+O10,0)</f>
        <v>46</v>
      </c>
    </row>
    <row r="11" spans="1:16" x14ac:dyDescent="0.25">
      <c r="A11" s="12" t="s">
        <v>280</v>
      </c>
      <c r="B11" s="12">
        <v>9</v>
      </c>
      <c r="C11" s="13" t="s">
        <v>281</v>
      </c>
      <c r="D11" s="14">
        <v>93</v>
      </c>
      <c r="E11" s="14">
        <v>84</v>
      </c>
      <c r="F11" s="14">
        <v>94</v>
      </c>
      <c r="G11" s="15"/>
      <c r="H11" s="14"/>
      <c r="I11" s="14"/>
      <c r="J11" s="14"/>
      <c r="M11" s="11">
        <f>D11+E11+F11+G11+H11</f>
        <v>271</v>
      </c>
      <c r="N11">
        <f>M11*0.17</f>
        <v>46.07</v>
      </c>
      <c r="O11">
        <f>I11*0.15</f>
        <v>0</v>
      </c>
      <c r="P11">
        <f>ROUND(N11+O11,0)</f>
        <v>46</v>
      </c>
    </row>
    <row r="12" spans="1:16" x14ac:dyDescent="0.25">
      <c r="A12" s="12" t="s">
        <v>282</v>
      </c>
      <c r="B12" s="12">
        <v>10</v>
      </c>
      <c r="C12" s="13" t="s">
        <v>283</v>
      </c>
      <c r="D12" s="14">
        <v>75</v>
      </c>
      <c r="E12" s="14">
        <v>62</v>
      </c>
      <c r="F12" s="14">
        <v>49</v>
      </c>
      <c r="G12" s="15"/>
      <c r="H12" s="14"/>
      <c r="I12" s="14"/>
      <c r="J12" s="14"/>
      <c r="M12" s="11">
        <f>D12+E12+F12+G12+H12</f>
        <v>186</v>
      </c>
      <c r="N12">
        <f>M12*0.17</f>
        <v>31.62</v>
      </c>
      <c r="O12">
        <f>I12*0.15</f>
        <v>0</v>
      </c>
      <c r="P12">
        <f>ROUND(N12+O12,0)</f>
        <v>32</v>
      </c>
    </row>
    <row r="13" spans="1:16" x14ac:dyDescent="0.25">
      <c r="A13" s="12" t="s">
        <v>284</v>
      </c>
      <c r="B13" s="12">
        <v>11</v>
      </c>
      <c r="C13" s="13" t="s">
        <v>285</v>
      </c>
      <c r="D13" s="14">
        <v>99</v>
      </c>
      <c r="E13" s="14">
        <v>90</v>
      </c>
      <c r="F13" s="14">
        <v>86</v>
      </c>
      <c r="G13" s="15"/>
      <c r="H13" s="14"/>
      <c r="I13" s="14"/>
      <c r="J13" s="14"/>
      <c r="M13" s="11">
        <f>D13+E13+F13+G13+H13</f>
        <v>275</v>
      </c>
      <c r="N13">
        <f>M13*0.17</f>
        <v>46.75</v>
      </c>
      <c r="O13">
        <f>I13*0.15</f>
        <v>0</v>
      </c>
      <c r="P13">
        <f>ROUND(N13+O13,0)</f>
        <v>47</v>
      </c>
    </row>
    <row r="14" spans="1:16" x14ac:dyDescent="0.25">
      <c r="A14" s="12" t="s">
        <v>286</v>
      </c>
      <c r="B14" s="12">
        <v>12</v>
      </c>
      <c r="C14" s="13" t="s">
        <v>287</v>
      </c>
      <c r="D14" s="14">
        <v>93</v>
      </c>
      <c r="E14" s="14">
        <v>92</v>
      </c>
      <c r="F14" s="14">
        <v>87</v>
      </c>
      <c r="G14" s="15"/>
      <c r="H14" s="14"/>
      <c r="I14" s="14"/>
      <c r="J14" s="14"/>
      <c r="M14" s="11">
        <f>D14+E14+F14+G14+H14</f>
        <v>272</v>
      </c>
      <c r="N14">
        <f>M14*0.17</f>
        <v>46.24</v>
      </c>
      <c r="O14">
        <f>I14*0.15</f>
        <v>0</v>
      </c>
      <c r="P14">
        <f>ROUND(N14+O14,0)</f>
        <v>46</v>
      </c>
    </row>
    <row r="15" spans="1:16" x14ac:dyDescent="0.25">
      <c r="A15" s="12" t="s">
        <v>288</v>
      </c>
      <c r="B15" s="12">
        <v>13</v>
      </c>
      <c r="C15" s="13" t="s">
        <v>289</v>
      </c>
      <c r="D15" s="14">
        <v>86</v>
      </c>
      <c r="E15" s="14">
        <v>79</v>
      </c>
      <c r="F15" s="14">
        <v>78</v>
      </c>
      <c r="G15" s="15"/>
      <c r="H15" s="14"/>
      <c r="I15" s="14"/>
      <c r="J15" s="14"/>
      <c r="M15" s="11">
        <f>D15+E15+F15+G15+H15</f>
        <v>243</v>
      </c>
      <c r="N15">
        <f>M15*0.17</f>
        <v>41.31</v>
      </c>
      <c r="O15">
        <f>I15*0.15</f>
        <v>0</v>
      </c>
      <c r="P15">
        <f>ROUND(N15+O15,0)</f>
        <v>41</v>
      </c>
    </row>
    <row r="16" spans="1:16" x14ac:dyDescent="0.25">
      <c r="A16" s="12" t="s">
        <v>290</v>
      </c>
      <c r="B16" s="12">
        <v>14</v>
      </c>
      <c r="C16" s="13" t="s">
        <v>291</v>
      </c>
      <c r="D16" s="14">
        <v>87</v>
      </c>
      <c r="E16" s="14">
        <v>68</v>
      </c>
      <c r="F16" s="14">
        <v>71</v>
      </c>
      <c r="G16" s="15"/>
      <c r="H16" s="14"/>
      <c r="I16" s="14"/>
      <c r="J16" s="14"/>
      <c r="M16" s="11">
        <f>D16+E16+F16+G16+H16</f>
        <v>226</v>
      </c>
      <c r="N16">
        <f>M16*0.17</f>
        <v>38.42</v>
      </c>
      <c r="O16">
        <f>I16*0.15</f>
        <v>0</v>
      </c>
      <c r="P16">
        <f>ROUND(N16+O16,0)</f>
        <v>38</v>
      </c>
    </row>
    <row r="17" spans="1:16" x14ac:dyDescent="0.25">
      <c r="A17" s="12" t="s">
        <v>292</v>
      </c>
      <c r="B17" s="12">
        <v>15</v>
      </c>
      <c r="C17" s="13" t="s">
        <v>293</v>
      </c>
      <c r="D17" s="14">
        <v>69</v>
      </c>
      <c r="E17" s="14">
        <v>58</v>
      </c>
      <c r="F17" s="14">
        <v>60</v>
      </c>
      <c r="G17" s="15"/>
      <c r="H17" s="14"/>
      <c r="I17" s="14"/>
      <c r="J17" s="14"/>
      <c r="M17" s="11">
        <f>D17+E17+F17+G17+H17</f>
        <v>187</v>
      </c>
      <c r="N17">
        <f>M17*0.17</f>
        <v>31.790000000000003</v>
      </c>
      <c r="O17">
        <f>I17*0.15</f>
        <v>0</v>
      </c>
      <c r="P17">
        <f>ROUND(N17+O17,0)</f>
        <v>32</v>
      </c>
    </row>
    <row r="18" spans="1:16" x14ac:dyDescent="0.25">
      <c r="A18" s="12" t="s">
        <v>294</v>
      </c>
      <c r="B18" s="12">
        <v>16</v>
      </c>
      <c r="C18" s="13" t="s">
        <v>295</v>
      </c>
      <c r="D18" s="14">
        <v>85</v>
      </c>
      <c r="E18" s="14">
        <v>67</v>
      </c>
      <c r="F18" s="14">
        <v>72</v>
      </c>
      <c r="G18" s="15"/>
      <c r="H18" s="14"/>
      <c r="I18" s="14"/>
      <c r="J18" s="14"/>
      <c r="M18" s="11">
        <f>D18+E18+F18+G18+H18</f>
        <v>224</v>
      </c>
      <c r="N18">
        <f>M18*0.17</f>
        <v>38.080000000000005</v>
      </c>
      <c r="O18">
        <f>I18*0.15</f>
        <v>0</v>
      </c>
      <c r="P18">
        <f>ROUND(N18+O18,0)</f>
        <v>38</v>
      </c>
    </row>
    <row r="19" spans="1:16" x14ac:dyDescent="0.25">
      <c r="A19" s="12" t="s">
        <v>296</v>
      </c>
      <c r="B19" s="12">
        <v>17</v>
      </c>
      <c r="C19" s="13" t="s">
        <v>297</v>
      </c>
      <c r="D19" s="14">
        <v>94</v>
      </c>
      <c r="E19" s="14">
        <v>84</v>
      </c>
      <c r="F19" s="14">
        <v>80</v>
      </c>
      <c r="G19" s="15"/>
      <c r="H19" s="14"/>
      <c r="I19" s="14"/>
      <c r="J19" s="14"/>
      <c r="M19" s="11">
        <f>D19+E19+F19+G19+H19</f>
        <v>258</v>
      </c>
      <c r="N19">
        <f>M19*0.17</f>
        <v>43.860000000000007</v>
      </c>
      <c r="O19">
        <f>I19*0.15</f>
        <v>0</v>
      </c>
      <c r="P19">
        <f>ROUND(N19+O19,0)</f>
        <v>44</v>
      </c>
    </row>
    <row r="20" spans="1:16" x14ac:dyDescent="0.25">
      <c r="A20" s="12" t="s">
        <v>298</v>
      </c>
      <c r="B20" s="12">
        <v>18</v>
      </c>
      <c r="C20" s="13" t="s">
        <v>299</v>
      </c>
      <c r="D20" s="14">
        <v>81</v>
      </c>
      <c r="E20" s="14">
        <v>63</v>
      </c>
      <c r="F20" s="14">
        <v>69</v>
      </c>
      <c r="G20" s="15"/>
      <c r="H20" s="14"/>
      <c r="I20" s="14"/>
      <c r="J20" s="14"/>
      <c r="M20" s="11">
        <f>D20+E20+F20+G20+H20</f>
        <v>213</v>
      </c>
      <c r="N20">
        <f>M20*0.17</f>
        <v>36.21</v>
      </c>
      <c r="O20">
        <f>I20*0.15</f>
        <v>0</v>
      </c>
      <c r="P20">
        <f>ROUND(N20+O20,0)</f>
        <v>36</v>
      </c>
    </row>
    <row r="21" spans="1:16" x14ac:dyDescent="0.25">
      <c r="A21" s="12" t="s">
        <v>300</v>
      </c>
      <c r="B21" s="12">
        <v>19</v>
      </c>
      <c r="C21" s="13" t="s">
        <v>301</v>
      </c>
      <c r="D21" s="14">
        <v>90</v>
      </c>
      <c r="E21" s="14">
        <v>85</v>
      </c>
      <c r="F21" s="14">
        <v>90</v>
      </c>
      <c r="G21" s="15"/>
      <c r="H21" s="14"/>
      <c r="I21" s="14"/>
      <c r="J21" s="14"/>
      <c r="M21" s="11">
        <f>D21+E21+F21+G21+H21</f>
        <v>265</v>
      </c>
      <c r="N21">
        <f>M21*0.17</f>
        <v>45.050000000000004</v>
      </c>
      <c r="O21">
        <f>I21*0.15</f>
        <v>0</v>
      </c>
      <c r="P21">
        <f>ROUND(N21+O21,0)</f>
        <v>45</v>
      </c>
    </row>
    <row r="22" spans="1:16" x14ac:dyDescent="0.25">
      <c r="A22" s="12" t="s">
        <v>302</v>
      </c>
      <c r="B22" s="12">
        <v>20</v>
      </c>
      <c r="C22" s="13" t="s">
        <v>303</v>
      </c>
      <c r="D22" s="14">
        <v>96</v>
      </c>
      <c r="E22" s="14">
        <v>91</v>
      </c>
      <c r="F22" s="14">
        <v>84</v>
      </c>
      <c r="G22" s="15"/>
      <c r="H22" s="14"/>
      <c r="I22" s="14"/>
      <c r="J22" s="14"/>
      <c r="M22" s="11">
        <f>D22+E22+F22+G22+H22</f>
        <v>271</v>
      </c>
      <c r="N22">
        <f>M22*0.17</f>
        <v>46.07</v>
      </c>
      <c r="O22">
        <f>I22*0.15</f>
        <v>0</v>
      </c>
      <c r="P22">
        <f>ROUND(N22+O22,0)</f>
        <v>46</v>
      </c>
    </row>
    <row r="23" spans="1:16" x14ac:dyDescent="0.25">
      <c r="A23" s="12" t="s">
        <v>304</v>
      </c>
      <c r="B23" s="12">
        <v>21</v>
      </c>
      <c r="C23" s="13" t="s">
        <v>305</v>
      </c>
      <c r="D23" s="14">
        <v>80</v>
      </c>
      <c r="E23" s="14">
        <v>52</v>
      </c>
      <c r="F23" s="14">
        <v>62</v>
      </c>
      <c r="G23" s="15"/>
      <c r="H23" s="14"/>
      <c r="I23" s="14"/>
      <c r="J23" s="14"/>
      <c r="M23" s="11">
        <f>D23+E23+F23+G23+H23</f>
        <v>194</v>
      </c>
      <c r="N23">
        <f>M23*0.17</f>
        <v>32.980000000000004</v>
      </c>
      <c r="O23">
        <f>I23*0.15</f>
        <v>0</v>
      </c>
      <c r="P23">
        <f>ROUND(N23+O23,0)</f>
        <v>33</v>
      </c>
    </row>
    <row r="24" spans="1:16" x14ac:dyDescent="0.25">
      <c r="A24" s="12" t="s">
        <v>306</v>
      </c>
      <c r="B24" s="12">
        <v>22</v>
      </c>
      <c r="C24" s="13" t="s">
        <v>307</v>
      </c>
      <c r="D24" s="14">
        <v>94</v>
      </c>
      <c r="E24" s="14">
        <v>96</v>
      </c>
      <c r="F24" s="14">
        <v>93</v>
      </c>
      <c r="G24" s="15"/>
      <c r="H24" s="14"/>
      <c r="I24" s="14"/>
      <c r="J24" s="14"/>
      <c r="M24" s="11">
        <f>D24+E24+F24+G24+H24</f>
        <v>283</v>
      </c>
      <c r="N24">
        <f>M24*0.17</f>
        <v>48.110000000000007</v>
      </c>
      <c r="O24">
        <f>I24*0.15</f>
        <v>0</v>
      </c>
      <c r="P24">
        <f>ROUND(N24+O24,0)</f>
        <v>48</v>
      </c>
    </row>
    <row r="25" spans="1:16" x14ac:dyDescent="0.25">
      <c r="A25" s="12" t="s">
        <v>308</v>
      </c>
      <c r="B25" s="12">
        <v>23</v>
      </c>
      <c r="C25" s="13" t="s">
        <v>309</v>
      </c>
      <c r="D25" s="14">
        <v>83</v>
      </c>
      <c r="E25" s="14">
        <v>58</v>
      </c>
      <c r="F25" s="14">
        <v>62</v>
      </c>
      <c r="G25" s="15"/>
      <c r="H25" s="14"/>
      <c r="I25" s="14"/>
      <c r="J25" s="14"/>
      <c r="M25" s="11">
        <f>D25+E25+F25+G25+H25</f>
        <v>203</v>
      </c>
      <c r="N25">
        <f>M25*0.17</f>
        <v>34.510000000000005</v>
      </c>
      <c r="O25">
        <f>I25*0.15</f>
        <v>0</v>
      </c>
      <c r="P25">
        <f>ROUND(N25+O25,0)</f>
        <v>35</v>
      </c>
    </row>
  </sheetData>
  <sheetProtection algorithmName="SHA-512" hashValue="y54HYgH26LneJUjVkaHGjhrqDCxql7u5K+wu/VzQvbgQ4gi26p5ah5n2F+i85EDl3WOajv+/JOX9Vr0idTN4pA==" saltValue="+A8VCgHCJszgEXd1en1eVw==" spinCount="100000" sheet="1" objects="1" scenarios="1"/>
  <dataValidations count="23">
    <dataValidation type="whole" allowBlank="1" showInputMessage="1" showErrorMessage="1" errorTitle="Valor fuera de rango" error="Ingrese un valor correcto" sqref="G3" xr:uid="{8D2CFFBE-66B5-4853-9E9B-B4DE7674579F}">
      <formula1>0</formula1>
      <formula2>100</formula2>
    </dataValidation>
    <dataValidation type="whole" allowBlank="1" showInputMessage="1" showErrorMessage="1" errorTitle="Valor fuera de rango" error="Ingrese un valor correcto" sqref="G4" xr:uid="{A48773C3-5F2A-4C6C-B510-E2CFFC6456EE}">
      <formula1>0</formula1>
      <formula2>100</formula2>
    </dataValidation>
    <dataValidation type="whole" allowBlank="1" showInputMessage="1" showErrorMessage="1" errorTitle="Valor fuera de rango" error="Ingrese un valor correcto" sqref="G5" xr:uid="{AEC5843E-48ED-4607-8589-08C228E9A46B}">
      <formula1>0</formula1>
      <formula2>100</formula2>
    </dataValidation>
    <dataValidation type="whole" allowBlank="1" showInputMessage="1" showErrorMessage="1" errorTitle="Valor fuera de rango" error="Ingrese un valor correcto" sqref="G6" xr:uid="{74FD0D40-E93A-4928-9DCA-A646254141BD}">
      <formula1>0</formula1>
      <formula2>100</formula2>
    </dataValidation>
    <dataValidation type="whole" allowBlank="1" showInputMessage="1" showErrorMessage="1" errorTitle="Valor fuera de rango" error="Ingrese un valor correcto" sqref="G7" xr:uid="{14298FA2-06A2-40A4-9719-9807CE05E254}">
      <formula1>0</formula1>
      <formula2>100</formula2>
    </dataValidation>
    <dataValidation type="whole" allowBlank="1" showInputMessage="1" showErrorMessage="1" errorTitle="Valor fuera de rango" error="Ingrese un valor correcto" sqref="G8" xr:uid="{F42CB7F3-F2D1-472C-9D72-C6287E7A37EA}">
      <formula1>0</formula1>
      <formula2>100</formula2>
    </dataValidation>
    <dataValidation type="whole" allowBlank="1" showInputMessage="1" showErrorMessage="1" errorTitle="Valor fuera de rango" error="Ingrese un valor correcto" sqref="G9" xr:uid="{12D3D1A5-471B-432A-A015-C65362D33458}">
      <formula1>0</formula1>
      <formula2>100</formula2>
    </dataValidation>
    <dataValidation type="whole" allowBlank="1" showInputMessage="1" showErrorMessage="1" errorTitle="Valor fuera de rango" error="Ingrese un valor correcto" sqref="G10" xr:uid="{51069F28-A033-4101-9D49-45A4136E2FCE}">
      <formula1>0</formula1>
      <formula2>100</formula2>
    </dataValidation>
    <dataValidation type="whole" allowBlank="1" showInputMessage="1" showErrorMessage="1" errorTitle="Valor fuera de rango" error="Ingrese un valor correcto" sqref="G11" xr:uid="{792D7BCE-2A42-4A9C-84BD-6EDD7FAAF2A0}">
      <formula1>0</formula1>
      <formula2>100</formula2>
    </dataValidation>
    <dataValidation type="whole" allowBlank="1" showInputMessage="1" showErrorMessage="1" errorTitle="Valor fuera de rango" error="Ingrese un valor correcto" sqref="G12" xr:uid="{A7B7DEEC-BDEF-43E3-ACAB-B022CA6FD651}">
      <formula1>0</formula1>
      <formula2>100</formula2>
    </dataValidation>
    <dataValidation type="whole" allowBlank="1" showInputMessage="1" showErrorMessage="1" errorTitle="Valor fuera de rango" error="Ingrese un valor correcto" sqref="G13" xr:uid="{C1A34BF3-443A-4C8E-8638-CB4100C948A5}">
      <formula1>0</formula1>
      <formula2>100</formula2>
    </dataValidation>
    <dataValidation type="whole" allowBlank="1" showInputMessage="1" showErrorMessage="1" errorTitle="Valor fuera de rango" error="Ingrese un valor correcto" sqref="G14" xr:uid="{1651041E-A63F-4C10-9EC5-564DCE83E687}">
      <formula1>0</formula1>
      <formula2>100</formula2>
    </dataValidation>
    <dataValidation type="whole" allowBlank="1" showInputMessage="1" showErrorMessage="1" errorTitle="Valor fuera de rango" error="Ingrese un valor correcto" sqref="G15" xr:uid="{8DDB20DB-598C-4009-AD01-ADA50640667A}">
      <formula1>0</formula1>
      <formula2>100</formula2>
    </dataValidation>
    <dataValidation type="whole" allowBlank="1" showInputMessage="1" showErrorMessage="1" errorTitle="Valor fuera de rango" error="Ingrese un valor correcto" sqref="G16" xr:uid="{D0432F47-2CED-42B2-912E-C26250E90E2F}">
      <formula1>0</formula1>
      <formula2>100</formula2>
    </dataValidation>
    <dataValidation type="whole" allowBlank="1" showInputMessage="1" showErrorMessage="1" errorTitle="Valor fuera de rango" error="Ingrese un valor correcto" sqref="G17" xr:uid="{33DD89C6-5DAC-4FD9-8D6A-90714F7C6D7F}">
      <formula1>0</formula1>
      <formula2>100</formula2>
    </dataValidation>
    <dataValidation type="whole" allowBlank="1" showInputMessage="1" showErrorMessage="1" errorTitle="Valor fuera de rango" error="Ingrese un valor correcto" sqref="G18" xr:uid="{5B178C85-CC37-43D2-833C-DA94B5D49A02}">
      <formula1>0</formula1>
      <formula2>100</formula2>
    </dataValidation>
    <dataValidation type="whole" allowBlank="1" showInputMessage="1" showErrorMessage="1" errorTitle="Valor fuera de rango" error="Ingrese un valor correcto" sqref="G19" xr:uid="{FD21EEC1-0CC1-4CD2-856B-DEA79EB2C6DD}">
      <formula1>0</formula1>
      <formula2>100</formula2>
    </dataValidation>
    <dataValidation type="whole" allowBlank="1" showInputMessage="1" showErrorMessage="1" errorTitle="Valor fuera de rango" error="Ingrese un valor correcto" sqref="G20" xr:uid="{A6DEC561-996A-4D5A-AC3C-50BBDAE888EB}">
      <formula1>0</formula1>
      <formula2>100</formula2>
    </dataValidation>
    <dataValidation type="whole" allowBlank="1" showInputMessage="1" showErrorMessage="1" errorTitle="Valor fuera de rango" error="Ingrese un valor correcto" sqref="G21" xr:uid="{CA6F962A-56EE-41F4-A1DA-1C25E24F3CB3}">
      <formula1>0</formula1>
      <formula2>100</formula2>
    </dataValidation>
    <dataValidation type="whole" allowBlank="1" showInputMessage="1" showErrorMessage="1" errorTitle="Valor fuera de rango" error="Ingrese un valor correcto" sqref="G22" xr:uid="{B168CE15-CEC9-468F-A6E7-7E0D9A7F6DEE}">
      <formula1>0</formula1>
      <formula2>100</formula2>
    </dataValidation>
    <dataValidation type="whole" allowBlank="1" showInputMessage="1" showErrorMessage="1" errorTitle="Valor fuera de rango" error="Ingrese un valor correcto" sqref="G23" xr:uid="{DEC6A321-8FBB-4F41-BF95-1B4E5DE94022}">
      <formula1>0</formula1>
      <formula2>100</formula2>
    </dataValidation>
    <dataValidation type="whole" allowBlank="1" showInputMessage="1" showErrorMessage="1" errorTitle="Valor fuera de rango" error="Ingrese un valor correcto" sqref="G24" xr:uid="{18AF285A-14F2-4634-80A2-E9053456F7C7}">
      <formula1>0</formula1>
      <formula2>100</formula2>
    </dataValidation>
    <dataValidation type="whole" allowBlank="1" showInputMessage="1" showErrorMessage="1" errorTitle="Valor fuera de rango" error="Ingrese un valor correcto" sqref="G25" xr:uid="{FADBC334-F1F9-44F8-9BA0-EC332FB58DBE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01F-63AA-4672-A221-528EDB4C1622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311</v>
      </c>
      <c r="C1" s="1" t="s">
        <v>312</v>
      </c>
      <c r="D1" s="5" t="s">
        <v>359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313</v>
      </c>
      <c r="B3" s="12">
        <v>1</v>
      </c>
      <c r="C3" s="13" t="s">
        <v>314</v>
      </c>
      <c r="D3" s="14">
        <v>83</v>
      </c>
      <c r="E3" s="14">
        <v>80</v>
      </c>
      <c r="F3" s="14">
        <v>79</v>
      </c>
      <c r="G3" s="15"/>
      <c r="H3" s="14"/>
      <c r="I3" s="14"/>
      <c r="J3" s="14"/>
      <c r="M3" s="11">
        <f>D3+E3+F3+G3+H3</f>
        <v>242</v>
      </c>
      <c r="N3">
        <f>M3*0.17</f>
        <v>41.14</v>
      </c>
      <c r="O3">
        <f>I3*0.15</f>
        <v>0</v>
      </c>
      <c r="P3">
        <f>ROUND(N3+O3,0)</f>
        <v>41</v>
      </c>
    </row>
    <row r="4" spans="1:16" x14ac:dyDescent="0.25">
      <c r="A4" s="12" t="s">
        <v>315</v>
      </c>
      <c r="B4" s="12">
        <v>2</v>
      </c>
      <c r="C4" s="13" t="s">
        <v>316</v>
      </c>
      <c r="D4" s="14">
        <v>89</v>
      </c>
      <c r="E4" s="14">
        <v>79</v>
      </c>
      <c r="F4" s="14">
        <v>73</v>
      </c>
      <c r="G4" s="15"/>
      <c r="H4" s="14"/>
      <c r="I4" s="14"/>
      <c r="J4" s="14"/>
      <c r="M4" s="11">
        <f>D4+E4+F4+G4+H4</f>
        <v>241</v>
      </c>
      <c r="N4">
        <f>M4*0.17</f>
        <v>40.970000000000006</v>
      </c>
      <c r="O4">
        <f>I4*0.15</f>
        <v>0</v>
      </c>
      <c r="P4">
        <f>ROUND(N4+O4,0)</f>
        <v>41</v>
      </c>
    </row>
    <row r="5" spans="1:16" x14ac:dyDescent="0.25">
      <c r="A5" s="12" t="s">
        <v>317</v>
      </c>
      <c r="B5" s="12">
        <v>3</v>
      </c>
      <c r="C5" s="13" t="s">
        <v>318</v>
      </c>
      <c r="D5" s="14">
        <v>86</v>
      </c>
      <c r="E5" s="14">
        <v>53</v>
      </c>
      <c r="F5" s="14">
        <v>63</v>
      </c>
      <c r="G5" s="15"/>
      <c r="H5" s="14"/>
      <c r="I5" s="14"/>
      <c r="J5" s="14"/>
      <c r="M5" s="11">
        <f>D5+E5+F5+G5+H5</f>
        <v>202</v>
      </c>
      <c r="N5">
        <f>M5*0.17</f>
        <v>34.340000000000003</v>
      </c>
      <c r="O5">
        <f>I5*0.15</f>
        <v>0</v>
      </c>
      <c r="P5">
        <f>ROUND(N5+O5,0)</f>
        <v>34</v>
      </c>
    </row>
    <row r="6" spans="1:16" x14ac:dyDescent="0.25">
      <c r="A6" s="12" t="s">
        <v>319</v>
      </c>
      <c r="B6" s="12">
        <v>4</v>
      </c>
      <c r="C6" s="13" t="s">
        <v>320</v>
      </c>
      <c r="D6" s="14">
        <v>89</v>
      </c>
      <c r="E6" s="14">
        <v>79</v>
      </c>
      <c r="F6" s="14">
        <v>74</v>
      </c>
      <c r="G6" s="15"/>
      <c r="H6" s="14"/>
      <c r="I6" s="14"/>
      <c r="J6" s="14"/>
      <c r="M6" s="11">
        <f>D6+E6+F6+G6+H6</f>
        <v>242</v>
      </c>
      <c r="N6">
        <f>M6*0.17</f>
        <v>41.14</v>
      </c>
      <c r="O6">
        <f>I6*0.15</f>
        <v>0</v>
      </c>
      <c r="P6">
        <f>ROUND(N6+O6,0)</f>
        <v>41</v>
      </c>
    </row>
    <row r="7" spans="1:16" x14ac:dyDescent="0.25">
      <c r="A7" s="12" t="s">
        <v>321</v>
      </c>
      <c r="B7" s="12">
        <v>5</v>
      </c>
      <c r="C7" s="13" t="s">
        <v>322</v>
      </c>
      <c r="D7" s="14">
        <v>85</v>
      </c>
      <c r="E7" s="14">
        <v>79</v>
      </c>
      <c r="F7" s="14">
        <v>72</v>
      </c>
      <c r="G7" s="15"/>
      <c r="H7" s="14"/>
      <c r="I7" s="14"/>
      <c r="J7" s="14"/>
      <c r="M7" s="11">
        <f>D7+E7+F7+G7+H7</f>
        <v>236</v>
      </c>
      <c r="N7">
        <f>M7*0.17</f>
        <v>40.120000000000005</v>
      </c>
      <c r="O7">
        <f>I7*0.15</f>
        <v>0</v>
      </c>
      <c r="P7">
        <f>ROUND(N7+O7,0)</f>
        <v>40</v>
      </c>
    </row>
    <row r="8" spans="1:16" x14ac:dyDescent="0.25">
      <c r="A8" s="12" t="s">
        <v>323</v>
      </c>
      <c r="B8" s="12">
        <v>6</v>
      </c>
      <c r="C8" s="13" t="s">
        <v>324</v>
      </c>
      <c r="D8" s="14">
        <v>92</v>
      </c>
      <c r="E8" s="14">
        <v>91</v>
      </c>
      <c r="F8" s="14">
        <v>84</v>
      </c>
      <c r="G8" s="15"/>
      <c r="H8" s="14"/>
      <c r="I8" s="14"/>
      <c r="J8" s="14"/>
      <c r="M8" s="11">
        <f>D8+E8+F8+G8+H8</f>
        <v>267</v>
      </c>
      <c r="N8">
        <f>M8*0.17</f>
        <v>45.39</v>
      </c>
      <c r="O8">
        <f>I8*0.15</f>
        <v>0</v>
      </c>
      <c r="P8">
        <f>ROUND(N8+O8,0)</f>
        <v>45</v>
      </c>
    </row>
    <row r="9" spans="1:16" x14ac:dyDescent="0.25">
      <c r="A9" s="12" t="s">
        <v>325</v>
      </c>
      <c r="B9" s="12">
        <v>7</v>
      </c>
      <c r="C9" s="13" t="s">
        <v>326</v>
      </c>
      <c r="D9" s="14">
        <v>78</v>
      </c>
      <c r="E9" s="14">
        <v>73</v>
      </c>
      <c r="F9" s="14">
        <v>71</v>
      </c>
      <c r="G9" s="15"/>
      <c r="H9" s="14"/>
      <c r="I9" s="14"/>
      <c r="J9" s="14"/>
      <c r="M9" s="11">
        <f>D9+E9+F9+G9+H9</f>
        <v>222</v>
      </c>
      <c r="N9">
        <f>M9*0.17</f>
        <v>37.74</v>
      </c>
      <c r="O9">
        <f>I9*0.15</f>
        <v>0</v>
      </c>
      <c r="P9">
        <f>ROUND(N9+O9,0)</f>
        <v>38</v>
      </c>
    </row>
    <row r="10" spans="1:16" x14ac:dyDescent="0.25">
      <c r="A10" s="12" t="s">
        <v>327</v>
      </c>
      <c r="B10" s="12">
        <v>8</v>
      </c>
      <c r="C10" s="13" t="s">
        <v>328</v>
      </c>
      <c r="D10" s="14">
        <v>95</v>
      </c>
      <c r="E10" s="14">
        <v>90</v>
      </c>
      <c r="F10" s="14">
        <v>90</v>
      </c>
      <c r="G10" s="15"/>
      <c r="H10" s="14"/>
      <c r="I10" s="14"/>
      <c r="J10" s="14"/>
      <c r="M10" s="11">
        <f>D10+E10+F10+G10+H10</f>
        <v>275</v>
      </c>
      <c r="N10">
        <f>M10*0.17</f>
        <v>46.75</v>
      </c>
      <c r="O10">
        <f>I10*0.15</f>
        <v>0</v>
      </c>
      <c r="P10">
        <f>ROUND(N10+O10,0)</f>
        <v>47</v>
      </c>
    </row>
    <row r="11" spans="1:16" x14ac:dyDescent="0.25">
      <c r="A11" s="12" t="s">
        <v>329</v>
      </c>
      <c r="B11" s="12">
        <v>9</v>
      </c>
      <c r="C11" s="13" t="s">
        <v>330</v>
      </c>
      <c r="D11" s="14">
        <v>94</v>
      </c>
      <c r="E11" s="14">
        <v>90</v>
      </c>
      <c r="F11" s="14">
        <v>92</v>
      </c>
      <c r="G11" s="15"/>
      <c r="H11" s="14"/>
      <c r="I11" s="14"/>
      <c r="J11" s="14"/>
      <c r="M11" s="11">
        <f>D11+E11+F11+G11+H11</f>
        <v>276</v>
      </c>
      <c r="N11">
        <f>M11*0.17</f>
        <v>46.92</v>
      </c>
      <c r="O11">
        <f>I11*0.15</f>
        <v>0</v>
      </c>
      <c r="P11">
        <f>ROUND(N11+O11,0)</f>
        <v>47</v>
      </c>
    </row>
    <row r="12" spans="1:16" x14ac:dyDescent="0.25">
      <c r="A12" s="12" t="s">
        <v>331</v>
      </c>
      <c r="B12" s="12">
        <v>10</v>
      </c>
      <c r="C12" s="13" t="s">
        <v>332</v>
      </c>
      <c r="D12" s="14">
        <v>91</v>
      </c>
      <c r="E12" s="14">
        <v>80</v>
      </c>
      <c r="F12" s="14">
        <v>76</v>
      </c>
      <c r="G12" s="15"/>
      <c r="H12" s="14"/>
      <c r="I12" s="14"/>
      <c r="J12" s="14"/>
      <c r="M12" s="11">
        <f>D12+E12+F12+G12+H12</f>
        <v>247</v>
      </c>
      <c r="N12">
        <f>M12*0.17</f>
        <v>41.99</v>
      </c>
      <c r="O12">
        <f>I12*0.15</f>
        <v>0</v>
      </c>
      <c r="P12">
        <f>ROUND(N12+O12,0)</f>
        <v>42</v>
      </c>
    </row>
    <row r="13" spans="1:16" x14ac:dyDescent="0.25">
      <c r="A13" s="12" t="s">
        <v>333</v>
      </c>
      <c r="B13" s="12">
        <v>11</v>
      </c>
      <c r="C13" s="13" t="s">
        <v>334</v>
      </c>
      <c r="D13" s="14">
        <v>96</v>
      </c>
      <c r="E13" s="14">
        <v>93</v>
      </c>
      <c r="F13" s="14">
        <v>95</v>
      </c>
      <c r="G13" s="15"/>
      <c r="H13" s="14"/>
      <c r="I13" s="14"/>
      <c r="J13" s="14"/>
      <c r="M13" s="11">
        <f>D13+E13+F13+G13+H13</f>
        <v>284</v>
      </c>
      <c r="N13">
        <f>M13*0.17</f>
        <v>48.28</v>
      </c>
      <c r="O13">
        <f>I13*0.15</f>
        <v>0</v>
      </c>
      <c r="P13">
        <f>ROUND(N13+O13,0)</f>
        <v>48</v>
      </c>
    </row>
    <row r="14" spans="1:16" x14ac:dyDescent="0.25">
      <c r="A14" s="12" t="s">
        <v>335</v>
      </c>
      <c r="B14" s="12">
        <v>12</v>
      </c>
      <c r="C14" s="13" t="s">
        <v>336</v>
      </c>
      <c r="D14" s="14">
        <v>95</v>
      </c>
      <c r="E14" s="14">
        <v>92</v>
      </c>
      <c r="F14" s="14">
        <v>89</v>
      </c>
      <c r="G14" s="15"/>
      <c r="H14" s="14"/>
      <c r="I14" s="14"/>
      <c r="J14" s="14"/>
      <c r="M14" s="11">
        <f>D14+E14+F14+G14+H14</f>
        <v>276</v>
      </c>
      <c r="N14">
        <f>M14*0.17</f>
        <v>46.92</v>
      </c>
      <c r="O14">
        <f>I14*0.15</f>
        <v>0</v>
      </c>
      <c r="P14">
        <f>ROUND(N14+O14,0)</f>
        <v>47</v>
      </c>
    </row>
    <row r="15" spans="1:16" x14ac:dyDescent="0.25">
      <c r="A15" s="12" t="s">
        <v>337</v>
      </c>
      <c r="B15" s="12">
        <v>13</v>
      </c>
      <c r="C15" s="13" t="s">
        <v>338</v>
      </c>
      <c r="D15" s="14">
        <v>90</v>
      </c>
      <c r="E15" s="14">
        <v>88</v>
      </c>
      <c r="F15" s="14">
        <v>86</v>
      </c>
      <c r="G15" s="15"/>
      <c r="H15" s="14"/>
      <c r="I15" s="14"/>
      <c r="J15" s="14"/>
      <c r="M15" s="11">
        <f>D15+E15+F15+G15+H15</f>
        <v>264</v>
      </c>
      <c r="N15">
        <f>M15*0.17</f>
        <v>44.88</v>
      </c>
      <c r="O15">
        <f>I15*0.15</f>
        <v>0</v>
      </c>
      <c r="P15">
        <f>ROUND(N15+O15,0)</f>
        <v>45</v>
      </c>
    </row>
    <row r="16" spans="1:16" x14ac:dyDescent="0.25">
      <c r="A16" s="12" t="s">
        <v>339</v>
      </c>
      <c r="B16" s="12">
        <v>14</v>
      </c>
      <c r="C16" s="13" t="s">
        <v>340</v>
      </c>
      <c r="D16" s="14">
        <v>91</v>
      </c>
      <c r="E16" s="14">
        <v>95</v>
      </c>
      <c r="F16" s="14">
        <v>92</v>
      </c>
      <c r="G16" s="15"/>
      <c r="H16" s="14"/>
      <c r="I16" s="14"/>
      <c r="J16" s="14"/>
      <c r="M16" s="11">
        <f>D16+E16+F16+G16+H16</f>
        <v>278</v>
      </c>
      <c r="N16">
        <f>M16*0.17</f>
        <v>47.260000000000005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341</v>
      </c>
      <c r="B17" s="12">
        <v>15</v>
      </c>
      <c r="C17" s="13" t="s">
        <v>342</v>
      </c>
      <c r="D17" s="14">
        <v>92</v>
      </c>
      <c r="E17" s="14">
        <v>79</v>
      </c>
      <c r="F17" s="14">
        <v>79</v>
      </c>
      <c r="G17" s="15"/>
      <c r="H17" s="14"/>
      <c r="I17" s="14"/>
      <c r="J17" s="14"/>
      <c r="M17" s="11">
        <f>D17+E17+F17+G17+H17</f>
        <v>250</v>
      </c>
      <c r="N17">
        <f>M17*0.17</f>
        <v>42.5</v>
      </c>
      <c r="O17">
        <f>I17*0.15</f>
        <v>0</v>
      </c>
      <c r="P17">
        <f>ROUND(N17+O17,0)</f>
        <v>43</v>
      </c>
    </row>
    <row r="18" spans="1:16" x14ac:dyDescent="0.25">
      <c r="A18" s="12" t="s">
        <v>343</v>
      </c>
      <c r="B18" s="12">
        <v>16</v>
      </c>
      <c r="C18" s="13" t="s">
        <v>344</v>
      </c>
      <c r="D18" s="14">
        <v>99</v>
      </c>
      <c r="E18" s="14">
        <v>97</v>
      </c>
      <c r="F18" s="14">
        <v>98</v>
      </c>
      <c r="G18" s="15"/>
      <c r="H18" s="14"/>
      <c r="I18" s="14"/>
      <c r="J18" s="14"/>
      <c r="M18" s="11">
        <f>D18+E18+F18+G18+H18</f>
        <v>294</v>
      </c>
      <c r="N18">
        <f>M18*0.17</f>
        <v>49.980000000000004</v>
      </c>
      <c r="O18">
        <f>I18*0.15</f>
        <v>0</v>
      </c>
      <c r="P18">
        <f>ROUND(N18+O18,0)</f>
        <v>50</v>
      </c>
    </row>
    <row r="19" spans="1:16" x14ac:dyDescent="0.25">
      <c r="A19" s="12" t="s">
        <v>345</v>
      </c>
      <c r="B19" s="12">
        <v>17</v>
      </c>
      <c r="C19" s="13" t="s">
        <v>346</v>
      </c>
      <c r="D19" s="14">
        <v>76</v>
      </c>
      <c r="E19" s="14">
        <v>75</v>
      </c>
      <c r="F19" s="14">
        <v>73</v>
      </c>
      <c r="G19" s="15"/>
      <c r="H19" s="14"/>
      <c r="I19" s="14"/>
      <c r="J19" s="14"/>
      <c r="M19" s="11">
        <f>D19+E19+F19+G19+H19</f>
        <v>224</v>
      </c>
      <c r="N19">
        <f>M19*0.17</f>
        <v>38.080000000000005</v>
      </c>
      <c r="O19">
        <f>I19*0.15</f>
        <v>0</v>
      </c>
      <c r="P19">
        <f>ROUND(N19+O19,0)</f>
        <v>38</v>
      </c>
    </row>
    <row r="20" spans="1:16" x14ac:dyDescent="0.25">
      <c r="A20" s="12" t="s">
        <v>347</v>
      </c>
      <c r="B20" s="12">
        <v>18</v>
      </c>
      <c r="C20" s="13" t="s">
        <v>348</v>
      </c>
      <c r="D20" s="14">
        <v>93</v>
      </c>
      <c r="E20" s="14">
        <v>78</v>
      </c>
      <c r="F20" s="14">
        <v>77</v>
      </c>
      <c r="G20" s="15"/>
      <c r="H20" s="14"/>
      <c r="I20" s="14"/>
      <c r="J20" s="14"/>
      <c r="M20" s="11">
        <f>D20+E20+F20+G20+H20</f>
        <v>248</v>
      </c>
      <c r="N20">
        <f>M20*0.17</f>
        <v>42.160000000000004</v>
      </c>
      <c r="O20">
        <f>I20*0.15</f>
        <v>0</v>
      </c>
      <c r="P20">
        <f>ROUND(N20+O20,0)</f>
        <v>42</v>
      </c>
    </row>
    <row r="21" spans="1:16" x14ac:dyDescent="0.25">
      <c r="A21" s="12" t="s">
        <v>349</v>
      </c>
      <c r="B21" s="12">
        <v>19</v>
      </c>
      <c r="C21" s="13" t="s">
        <v>350</v>
      </c>
      <c r="D21" s="14">
        <v>82</v>
      </c>
      <c r="E21" s="14">
        <v>86</v>
      </c>
      <c r="F21" s="14">
        <v>82</v>
      </c>
      <c r="G21" s="15"/>
      <c r="H21" s="14"/>
      <c r="I21" s="14"/>
      <c r="J21" s="14"/>
      <c r="M21" s="11">
        <f>D21+E21+F21+G21+H21</f>
        <v>250</v>
      </c>
      <c r="N21">
        <f>M21*0.17</f>
        <v>42.5</v>
      </c>
      <c r="O21">
        <f>I21*0.15</f>
        <v>0</v>
      </c>
      <c r="P21">
        <f>ROUND(N21+O21,0)</f>
        <v>43</v>
      </c>
    </row>
    <row r="22" spans="1:16" x14ac:dyDescent="0.25">
      <c r="A22" s="12" t="s">
        <v>351</v>
      </c>
      <c r="B22" s="12">
        <v>20</v>
      </c>
      <c r="C22" s="13" t="s">
        <v>352</v>
      </c>
      <c r="D22" s="14">
        <v>95</v>
      </c>
      <c r="E22" s="14">
        <v>96</v>
      </c>
      <c r="F22" s="14">
        <v>92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353</v>
      </c>
      <c r="B23" s="12">
        <v>21</v>
      </c>
      <c r="C23" s="13" t="s">
        <v>354</v>
      </c>
      <c r="D23" s="14">
        <v>87</v>
      </c>
      <c r="E23" s="14">
        <v>89</v>
      </c>
      <c r="F23" s="14">
        <v>92</v>
      </c>
      <c r="G23" s="15"/>
      <c r="H23" s="14"/>
      <c r="I23" s="14"/>
      <c r="J23" s="14"/>
      <c r="M23" s="11">
        <f>D23+E23+F23+G23+H23</f>
        <v>268</v>
      </c>
      <c r="N23">
        <f>M23*0.17</f>
        <v>45.56</v>
      </c>
      <c r="O23">
        <f>I23*0.15</f>
        <v>0</v>
      </c>
      <c r="P23">
        <f>ROUND(N23+O23,0)</f>
        <v>46</v>
      </c>
    </row>
    <row r="24" spans="1:16" x14ac:dyDescent="0.25">
      <c r="A24" s="12" t="s">
        <v>355</v>
      </c>
      <c r="B24" s="12">
        <v>22</v>
      </c>
      <c r="C24" s="13" t="s">
        <v>356</v>
      </c>
      <c r="D24" s="14">
        <v>71</v>
      </c>
      <c r="E24" s="14">
        <v>76</v>
      </c>
      <c r="F24" s="14">
        <v>80</v>
      </c>
      <c r="G24" s="15"/>
      <c r="H24" s="14"/>
      <c r="I24" s="14"/>
      <c r="J24" s="14"/>
      <c r="M24" s="11">
        <f>D24+E24+F24+G24+H24</f>
        <v>227</v>
      </c>
      <c r="N24">
        <f>M24*0.17</f>
        <v>38.590000000000003</v>
      </c>
      <c r="O24">
        <f>I24*0.15</f>
        <v>0</v>
      </c>
      <c r="P24">
        <f>ROUND(N24+O24,0)</f>
        <v>39</v>
      </c>
    </row>
    <row r="25" spans="1:16" x14ac:dyDescent="0.25">
      <c r="A25" s="12" t="s">
        <v>357</v>
      </c>
      <c r="B25" s="12">
        <v>23</v>
      </c>
      <c r="C25" s="13" t="s">
        <v>358</v>
      </c>
      <c r="D25" s="14">
        <v>88</v>
      </c>
      <c r="E25" s="14">
        <v>79</v>
      </c>
      <c r="F25" s="14">
        <v>88</v>
      </c>
      <c r="G25" s="15"/>
      <c r="H25" s="14"/>
      <c r="I25" s="14"/>
      <c r="J25" s="14"/>
      <c r="M25" s="11">
        <f>D25+E25+F25+G25+H25</f>
        <v>255</v>
      </c>
      <c r="N25">
        <f>M25*0.17</f>
        <v>43.35</v>
      </c>
      <c r="O25">
        <f>I25*0.15</f>
        <v>0</v>
      </c>
      <c r="P25">
        <f>ROUND(N25+O25,0)</f>
        <v>43</v>
      </c>
    </row>
  </sheetData>
  <sheetProtection algorithmName="SHA-512" hashValue="ew8cDLPrt8S1It27bC7J+NVJmL11VRT6gBBc44t7FGMD+IBtfvo96/kiIeFVbZfWoRf0b6TRXeD+NgdJ/N/Lrg==" saltValue="wS88dYz7+k0IKADdaQyOqA==" spinCount="100000" sheet="1" objects="1" scenarios="1"/>
  <dataValidations count="23">
    <dataValidation type="whole" allowBlank="1" showInputMessage="1" showErrorMessage="1" errorTitle="Valor fuera de rango" error="Ingrese un valor correcto" sqref="G3" xr:uid="{1B88502F-48D8-4B04-828E-776582C18F5D}">
      <formula1>0</formula1>
      <formula2>100</formula2>
    </dataValidation>
    <dataValidation type="whole" allowBlank="1" showInputMessage="1" showErrorMessage="1" errorTitle="Valor fuera de rango" error="Ingrese un valor correcto" sqref="G4" xr:uid="{B8A56426-7809-4BAE-8E02-99F7E0A418D2}">
      <formula1>0</formula1>
      <formula2>100</formula2>
    </dataValidation>
    <dataValidation type="whole" allowBlank="1" showInputMessage="1" showErrorMessage="1" errorTitle="Valor fuera de rango" error="Ingrese un valor correcto" sqref="G5" xr:uid="{DA2121D3-7A96-40DB-8416-3919E54AA6C5}">
      <formula1>0</formula1>
      <formula2>100</formula2>
    </dataValidation>
    <dataValidation type="whole" allowBlank="1" showInputMessage="1" showErrorMessage="1" errorTitle="Valor fuera de rango" error="Ingrese un valor correcto" sqref="G6" xr:uid="{BDC91414-C939-4414-806F-D43D8EB943BF}">
      <formula1>0</formula1>
      <formula2>100</formula2>
    </dataValidation>
    <dataValidation type="whole" allowBlank="1" showInputMessage="1" showErrorMessage="1" errorTitle="Valor fuera de rango" error="Ingrese un valor correcto" sqref="G7" xr:uid="{A75FABCD-888B-4E5F-B1D1-FAB982AA3416}">
      <formula1>0</formula1>
      <formula2>100</formula2>
    </dataValidation>
    <dataValidation type="whole" allowBlank="1" showInputMessage="1" showErrorMessage="1" errorTitle="Valor fuera de rango" error="Ingrese un valor correcto" sqref="G8" xr:uid="{8A9EB072-B55B-4E5C-B031-B4A362319E75}">
      <formula1>0</formula1>
      <formula2>100</formula2>
    </dataValidation>
    <dataValidation type="whole" allowBlank="1" showInputMessage="1" showErrorMessage="1" errorTitle="Valor fuera de rango" error="Ingrese un valor correcto" sqref="G9" xr:uid="{FF9D42C8-082D-4E31-AF66-07E6D3AD404C}">
      <formula1>0</formula1>
      <formula2>100</formula2>
    </dataValidation>
    <dataValidation type="whole" allowBlank="1" showInputMessage="1" showErrorMessage="1" errorTitle="Valor fuera de rango" error="Ingrese un valor correcto" sqref="G10" xr:uid="{5F2EA2AC-DFC7-4396-AEAF-2FC762A3A07B}">
      <formula1>0</formula1>
      <formula2>100</formula2>
    </dataValidation>
    <dataValidation type="whole" allowBlank="1" showInputMessage="1" showErrorMessage="1" errorTitle="Valor fuera de rango" error="Ingrese un valor correcto" sqref="G11" xr:uid="{AB4C50EA-9EE5-4167-8D6D-6AD903598D21}">
      <formula1>0</formula1>
      <formula2>100</formula2>
    </dataValidation>
    <dataValidation type="whole" allowBlank="1" showInputMessage="1" showErrorMessage="1" errorTitle="Valor fuera de rango" error="Ingrese un valor correcto" sqref="G12" xr:uid="{E652DF93-CA5B-40A0-AEF9-7A358E0D6B20}">
      <formula1>0</formula1>
      <formula2>100</formula2>
    </dataValidation>
    <dataValidation type="whole" allowBlank="1" showInputMessage="1" showErrorMessage="1" errorTitle="Valor fuera de rango" error="Ingrese un valor correcto" sqref="G13" xr:uid="{14578CA5-ADC5-4BED-ABF5-6DC6B6A94EC7}">
      <formula1>0</formula1>
      <formula2>100</formula2>
    </dataValidation>
    <dataValidation type="whole" allowBlank="1" showInputMessage="1" showErrorMessage="1" errorTitle="Valor fuera de rango" error="Ingrese un valor correcto" sqref="G14" xr:uid="{841E10DE-EDF6-4635-B0A7-D9AFF686AD11}">
      <formula1>0</formula1>
      <formula2>100</formula2>
    </dataValidation>
    <dataValidation type="whole" allowBlank="1" showInputMessage="1" showErrorMessage="1" errorTitle="Valor fuera de rango" error="Ingrese un valor correcto" sqref="G15" xr:uid="{E7702B77-CE35-4552-A716-1ACCA7D06228}">
      <formula1>0</formula1>
      <formula2>100</formula2>
    </dataValidation>
    <dataValidation type="whole" allowBlank="1" showInputMessage="1" showErrorMessage="1" errorTitle="Valor fuera de rango" error="Ingrese un valor correcto" sqref="G16" xr:uid="{4FE6B0B2-4A78-43C3-89DF-FFA3AD589525}">
      <formula1>0</formula1>
      <formula2>100</formula2>
    </dataValidation>
    <dataValidation type="whole" allowBlank="1" showInputMessage="1" showErrorMessage="1" errorTitle="Valor fuera de rango" error="Ingrese un valor correcto" sqref="G17" xr:uid="{C3FE8D86-A49B-4617-A87B-9C48FDDECF5C}">
      <formula1>0</formula1>
      <formula2>100</formula2>
    </dataValidation>
    <dataValidation type="whole" allowBlank="1" showInputMessage="1" showErrorMessage="1" errorTitle="Valor fuera de rango" error="Ingrese un valor correcto" sqref="G18" xr:uid="{1C0764EA-2C56-4E12-B809-E0426AAF3EC4}">
      <formula1>0</formula1>
      <formula2>100</formula2>
    </dataValidation>
    <dataValidation type="whole" allowBlank="1" showInputMessage="1" showErrorMessage="1" errorTitle="Valor fuera de rango" error="Ingrese un valor correcto" sqref="G19" xr:uid="{06780E48-BB86-419C-BAA6-6F02496C4164}">
      <formula1>0</formula1>
      <formula2>100</formula2>
    </dataValidation>
    <dataValidation type="whole" allowBlank="1" showInputMessage="1" showErrorMessage="1" errorTitle="Valor fuera de rango" error="Ingrese un valor correcto" sqref="G20" xr:uid="{B9B60E38-F857-4CA5-A99D-0A0502F201C3}">
      <formula1>0</formula1>
      <formula2>100</formula2>
    </dataValidation>
    <dataValidation type="whole" allowBlank="1" showInputMessage="1" showErrorMessage="1" errorTitle="Valor fuera de rango" error="Ingrese un valor correcto" sqref="G21" xr:uid="{26D087D2-0B1F-4974-87C0-DAEA46560D81}">
      <formula1>0</formula1>
      <formula2>100</formula2>
    </dataValidation>
    <dataValidation type="whole" allowBlank="1" showInputMessage="1" showErrorMessage="1" errorTitle="Valor fuera de rango" error="Ingrese un valor correcto" sqref="G22" xr:uid="{78DE37D3-1CD1-4650-B25F-1F4C043ED97F}">
      <formula1>0</formula1>
      <formula2>100</formula2>
    </dataValidation>
    <dataValidation type="whole" allowBlank="1" showInputMessage="1" showErrorMessage="1" errorTitle="Valor fuera de rango" error="Ingrese un valor correcto" sqref="G23" xr:uid="{15CC4231-FC55-4286-8915-98B83E883FE8}">
      <formula1>0</formula1>
      <formula2>100</formula2>
    </dataValidation>
    <dataValidation type="whole" allowBlank="1" showInputMessage="1" showErrorMessage="1" errorTitle="Valor fuera de rango" error="Ingrese un valor correcto" sqref="G24" xr:uid="{544CE276-1321-45A2-A1C9-6941CE95460A}">
      <formula1>0</formula1>
      <formula2>100</formula2>
    </dataValidation>
    <dataValidation type="whole" allowBlank="1" showInputMessage="1" showErrorMessage="1" errorTitle="Valor fuera de rango" error="Ingrese un valor correcto" sqref="G25" xr:uid="{FD6C2161-A9D0-4510-9312-B3598462D5CF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A9B1-3F64-40CE-BBB9-3445913253FA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361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146</v>
      </c>
      <c r="B3" s="12">
        <v>1</v>
      </c>
      <c r="C3" s="13" t="s">
        <v>147</v>
      </c>
      <c r="D3" s="14">
        <v>100</v>
      </c>
      <c r="E3" s="14">
        <v>84</v>
      </c>
      <c r="F3" s="14">
        <v>87</v>
      </c>
      <c r="G3" s="15"/>
      <c r="H3" s="14"/>
      <c r="I3" s="14"/>
      <c r="J3" s="14"/>
      <c r="M3" s="11">
        <f>D3+E3+F3+G3+H3</f>
        <v>271</v>
      </c>
      <c r="N3">
        <f>M3*0.17</f>
        <v>46.07</v>
      </c>
      <c r="O3">
        <f>I3*0.15</f>
        <v>0</v>
      </c>
      <c r="P3">
        <f>ROUND(N3+O3,0)</f>
        <v>46</v>
      </c>
    </row>
    <row r="4" spans="1:16" x14ac:dyDescent="0.25">
      <c r="A4" s="12" t="s">
        <v>148</v>
      </c>
      <c r="B4" s="12">
        <v>2</v>
      </c>
      <c r="C4" s="13" t="s">
        <v>149</v>
      </c>
      <c r="D4" s="14">
        <v>98</v>
      </c>
      <c r="E4" s="14">
        <v>99</v>
      </c>
      <c r="F4" s="14">
        <v>93</v>
      </c>
      <c r="G4" s="15"/>
      <c r="H4" s="14"/>
      <c r="I4" s="14"/>
      <c r="J4" s="14"/>
      <c r="M4" s="11">
        <f>D4+E4+F4+G4+H4</f>
        <v>290</v>
      </c>
      <c r="N4">
        <f>M4*0.17</f>
        <v>49.300000000000004</v>
      </c>
      <c r="O4">
        <f>I4*0.15</f>
        <v>0</v>
      </c>
      <c r="P4">
        <f>ROUND(N4+O4,0)</f>
        <v>49</v>
      </c>
    </row>
    <row r="5" spans="1:16" x14ac:dyDescent="0.25">
      <c r="A5" s="12" t="s">
        <v>150</v>
      </c>
      <c r="B5" s="12">
        <v>3</v>
      </c>
      <c r="C5" s="13" t="s">
        <v>151</v>
      </c>
      <c r="D5" s="14">
        <v>98</v>
      </c>
      <c r="E5" s="14">
        <v>98</v>
      </c>
      <c r="F5" s="14">
        <v>100</v>
      </c>
      <c r="G5" s="15"/>
      <c r="H5" s="14"/>
      <c r="I5" s="14"/>
      <c r="J5" s="14"/>
      <c r="M5" s="11">
        <f>D5+E5+F5+G5+H5</f>
        <v>296</v>
      </c>
      <c r="N5">
        <f>M5*0.17</f>
        <v>50.32</v>
      </c>
      <c r="O5">
        <f>I5*0.15</f>
        <v>0</v>
      </c>
      <c r="P5">
        <f>ROUND(N5+O5,0)</f>
        <v>50</v>
      </c>
    </row>
    <row r="6" spans="1:16" x14ac:dyDescent="0.25">
      <c r="A6" s="12" t="s">
        <v>152</v>
      </c>
      <c r="B6" s="12">
        <v>4</v>
      </c>
      <c r="C6" s="13" t="s">
        <v>153</v>
      </c>
      <c r="D6" s="14">
        <v>99</v>
      </c>
      <c r="E6" s="14">
        <v>100</v>
      </c>
      <c r="F6" s="14">
        <v>93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154</v>
      </c>
      <c r="B7" s="12">
        <v>5</v>
      </c>
      <c r="C7" s="13" t="s">
        <v>155</v>
      </c>
      <c r="D7" s="14">
        <v>98</v>
      </c>
      <c r="E7" s="14">
        <v>90</v>
      </c>
      <c r="F7" s="14">
        <v>80</v>
      </c>
      <c r="G7" s="15"/>
      <c r="H7" s="14"/>
      <c r="I7" s="14"/>
      <c r="J7" s="14"/>
      <c r="M7" s="11">
        <f>D7+E7+F7+G7+H7</f>
        <v>268</v>
      </c>
      <c r="N7">
        <f>M7*0.17</f>
        <v>45.56</v>
      </c>
      <c r="O7">
        <f>I7*0.15</f>
        <v>0</v>
      </c>
      <c r="P7">
        <f>ROUND(N7+O7,0)</f>
        <v>46</v>
      </c>
    </row>
    <row r="8" spans="1:16" x14ac:dyDescent="0.25">
      <c r="A8" s="12" t="s">
        <v>156</v>
      </c>
      <c r="B8" s="12">
        <v>6</v>
      </c>
      <c r="C8" s="13" t="s">
        <v>157</v>
      </c>
      <c r="D8" s="14">
        <v>93</v>
      </c>
      <c r="E8" s="14">
        <v>66</v>
      </c>
      <c r="F8" s="14">
        <v>65</v>
      </c>
      <c r="G8" s="15"/>
      <c r="H8" s="14"/>
      <c r="I8" s="14"/>
      <c r="J8" s="14"/>
      <c r="M8" s="11">
        <f>D8+E8+F8+G8+H8</f>
        <v>224</v>
      </c>
      <c r="N8">
        <f>M8*0.17</f>
        <v>38.080000000000005</v>
      </c>
      <c r="O8">
        <f>I8*0.15</f>
        <v>0</v>
      </c>
      <c r="P8">
        <f>ROUND(N8+O8,0)</f>
        <v>38</v>
      </c>
    </row>
    <row r="9" spans="1:16" x14ac:dyDescent="0.25">
      <c r="A9" s="12" t="s">
        <v>158</v>
      </c>
      <c r="B9" s="12">
        <v>7</v>
      </c>
      <c r="C9" s="13" t="s">
        <v>159</v>
      </c>
      <c r="D9" s="14">
        <v>93</v>
      </c>
      <c r="E9" s="14">
        <v>95</v>
      </c>
      <c r="F9" s="14">
        <v>88</v>
      </c>
      <c r="G9" s="15"/>
      <c r="H9" s="14"/>
      <c r="I9" s="14"/>
      <c r="J9" s="14"/>
      <c r="M9" s="11">
        <f>D9+E9+F9+G9+H9</f>
        <v>276</v>
      </c>
      <c r="N9">
        <f>M9*0.17</f>
        <v>46.92</v>
      </c>
      <c r="O9">
        <f>I9*0.15</f>
        <v>0</v>
      </c>
      <c r="P9">
        <f>ROUND(N9+O9,0)</f>
        <v>47</v>
      </c>
    </row>
    <row r="10" spans="1:16" x14ac:dyDescent="0.25">
      <c r="A10" s="12" t="s">
        <v>160</v>
      </c>
      <c r="B10" s="12">
        <v>8</v>
      </c>
      <c r="C10" s="13" t="s">
        <v>161</v>
      </c>
      <c r="D10" s="14">
        <v>89</v>
      </c>
      <c r="E10" s="14">
        <v>83</v>
      </c>
      <c r="F10" s="14">
        <v>75</v>
      </c>
      <c r="G10" s="15"/>
      <c r="H10" s="14"/>
      <c r="I10" s="14"/>
      <c r="J10" s="14"/>
      <c r="M10" s="11">
        <f>D10+E10+F10+G10+H10</f>
        <v>247</v>
      </c>
      <c r="N10">
        <f>M10*0.17</f>
        <v>41.99</v>
      </c>
      <c r="O10">
        <f>I10*0.15</f>
        <v>0</v>
      </c>
      <c r="P10">
        <f>ROUND(N10+O10,0)</f>
        <v>42</v>
      </c>
    </row>
    <row r="11" spans="1:16" x14ac:dyDescent="0.25">
      <c r="A11" s="12" t="s">
        <v>162</v>
      </c>
      <c r="B11" s="12">
        <v>9</v>
      </c>
      <c r="C11" s="13" t="s">
        <v>163</v>
      </c>
      <c r="D11" s="14">
        <v>85</v>
      </c>
      <c r="E11" s="14">
        <v>87</v>
      </c>
      <c r="F11" s="14">
        <v>82</v>
      </c>
      <c r="G11" s="15"/>
      <c r="H11" s="14"/>
      <c r="I11" s="14"/>
      <c r="J11" s="14"/>
      <c r="M11" s="11">
        <f>D11+E11+F11+G11+H11</f>
        <v>254</v>
      </c>
      <c r="N11">
        <f>M11*0.17</f>
        <v>43.18</v>
      </c>
      <c r="O11">
        <f>I11*0.15</f>
        <v>0</v>
      </c>
      <c r="P11">
        <f>ROUND(N11+O11,0)</f>
        <v>43</v>
      </c>
    </row>
    <row r="12" spans="1:16" x14ac:dyDescent="0.25">
      <c r="A12" s="12" t="s">
        <v>164</v>
      </c>
      <c r="B12" s="12">
        <v>10</v>
      </c>
      <c r="C12" s="13" t="s">
        <v>165</v>
      </c>
      <c r="D12" s="14">
        <v>93</v>
      </c>
      <c r="E12" s="14">
        <v>92</v>
      </c>
      <c r="F12" s="14">
        <v>100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166</v>
      </c>
      <c r="B13" s="12">
        <v>11</v>
      </c>
      <c r="C13" s="13" t="s">
        <v>167</v>
      </c>
      <c r="D13" s="14">
        <v>89</v>
      </c>
      <c r="E13" s="14">
        <v>70</v>
      </c>
      <c r="F13" s="14">
        <v>87</v>
      </c>
      <c r="G13" s="15"/>
      <c r="H13" s="14"/>
      <c r="I13" s="14"/>
      <c r="J13" s="14"/>
      <c r="M13" s="11">
        <f>D13+E13+F13+G13+H13</f>
        <v>246</v>
      </c>
      <c r="N13">
        <f>M13*0.17</f>
        <v>41.82</v>
      </c>
      <c r="O13">
        <f>I13*0.15</f>
        <v>0</v>
      </c>
      <c r="P13">
        <f>ROUND(N13+O13,0)</f>
        <v>42</v>
      </c>
    </row>
    <row r="14" spans="1:16" x14ac:dyDescent="0.25">
      <c r="A14" s="12" t="s">
        <v>168</v>
      </c>
      <c r="B14" s="12">
        <v>12</v>
      </c>
      <c r="C14" s="13" t="s">
        <v>169</v>
      </c>
      <c r="D14" s="14">
        <v>100</v>
      </c>
      <c r="E14" s="14">
        <v>94</v>
      </c>
      <c r="F14" s="14">
        <v>83</v>
      </c>
      <c r="G14" s="15"/>
      <c r="H14" s="14"/>
      <c r="I14" s="14"/>
      <c r="J14" s="14"/>
      <c r="M14" s="11">
        <f>D14+E14+F14+G14+H14</f>
        <v>277</v>
      </c>
      <c r="N14">
        <f>M14*0.17</f>
        <v>47.09</v>
      </c>
      <c r="O14">
        <f>I14*0.15</f>
        <v>0</v>
      </c>
      <c r="P14">
        <f>ROUND(N14+O14,0)</f>
        <v>47</v>
      </c>
    </row>
    <row r="15" spans="1:16" x14ac:dyDescent="0.25">
      <c r="A15" s="12" t="s">
        <v>170</v>
      </c>
      <c r="B15" s="12">
        <v>13</v>
      </c>
      <c r="C15" s="13" t="s">
        <v>171</v>
      </c>
      <c r="D15" s="14">
        <v>95</v>
      </c>
      <c r="E15" s="14">
        <v>83</v>
      </c>
      <c r="F15" s="14">
        <v>70</v>
      </c>
      <c r="G15" s="15"/>
      <c r="H15" s="14"/>
      <c r="I15" s="14"/>
      <c r="J15" s="14"/>
      <c r="M15" s="11">
        <f>D15+E15+F15+G15+H15</f>
        <v>248</v>
      </c>
      <c r="N15">
        <f>M15*0.17</f>
        <v>42.160000000000004</v>
      </c>
      <c r="O15">
        <f>I15*0.15</f>
        <v>0</v>
      </c>
      <c r="P15">
        <f>ROUND(N15+O15,0)</f>
        <v>42</v>
      </c>
    </row>
    <row r="16" spans="1:16" x14ac:dyDescent="0.25">
      <c r="A16" s="12" t="s">
        <v>172</v>
      </c>
      <c r="B16" s="12">
        <v>14</v>
      </c>
      <c r="C16" s="13" t="s">
        <v>173</v>
      </c>
      <c r="D16" s="14">
        <v>93</v>
      </c>
      <c r="E16" s="14">
        <v>89</v>
      </c>
      <c r="F16" s="14">
        <v>82</v>
      </c>
      <c r="G16" s="15"/>
      <c r="H16" s="14"/>
      <c r="I16" s="14"/>
      <c r="J16" s="14"/>
      <c r="M16" s="11">
        <f>D16+E16+F16+G16+H16</f>
        <v>264</v>
      </c>
      <c r="N16">
        <f>M16*0.17</f>
        <v>44.88</v>
      </c>
      <c r="O16">
        <f>I16*0.15</f>
        <v>0</v>
      </c>
      <c r="P16">
        <f>ROUND(N16+O16,0)</f>
        <v>45</v>
      </c>
    </row>
    <row r="17" spans="1:16" x14ac:dyDescent="0.25">
      <c r="A17" s="12" t="s">
        <v>174</v>
      </c>
      <c r="B17" s="12">
        <v>15</v>
      </c>
      <c r="C17" s="13" t="s">
        <v>175</v>
      </c>
      <c r="D17" s="14">
        <v>95</v>
      </c>
      <c r="E17" s="14">
        <v>89</v>
      </c>
      <c r="F17" s="14">
        <v>80</v>
      </c>
      <c r="G17" s="15"/>
      <c r="H17" s="14"/>
      <c r="I17" s="14"/>
      <c r="J17" s="14"/>
      <c r="M17" s="11">
        <f>D17+E17+F17+G17+H17</f>
        <v>264</v>
      </c>
      <c r="N17">
        <f>M17*0.17</f>
        <v>44.88</v>
      </c>
      <c r="O17">
        <f>I17*0.15</f>
        <v>0</v>
      </c>
      <c r="P17">
        <f>ROUND(N17+O17,0)</f>
        <v>45</v>
      </c>
    </row>
    <row r="18" spans="1:16" x14ac:dyDescent="0.25">
      <c r="A18" s="12" t="s">
        <v>176</v>
      </c>
      <c r="B18" s="12">
        <v>16</v>
      </c>
      <c r="C18" s="13" t="s">
        <v>177</v>
      </c>
      <c r="D18" s="14">
        <v>90</v>
      </c>
      <c r="E18" s="14">
        <v>89</v>
      </c>
      <c r="F18" s="14">
        <v>80</v>
      </c>
      <c r="G18" s="15"/>
      <c r="H18" s="14"/>
      <c r="I18" s="14"/>
      <c r="J18" s="14"/>
      <c r="M18" s="11">
        <f>D18+E18+F18+G18+H18</f>
        <v>259</v>
      </c>
      <c r="N18">
        <f>M18*0.17</f>
        <v>44.03</v>
      </c>
      <c r="O18">
        <f>I18*0.15</f>
        <v>0</v>
      </c>
      <c r="P18">
        <f>ROUND(N18+O18,0)</f>
        <v>44</v>
      </c>
    </row>
    <row r="19" spans="1:16" x14ac:dyDescent="0.25">
      <c r="A19" s="12" t="s">
        <v>178</v>
      </c>
      <c r="B19" s="12">
        <v>17</v>
      </c>
      <c r="C19" s="13" t="s">
        <v>179</v>
      </c>
      <c r="D19" s="14">
        <v>94</v>
      </c>
      <c r="E19" s="14">
        <v>83</v>
      </c>
      <c r="F19" s="14">
        <v>93</v>
      </c>
      <c r="G19" s="15"/>
      <c r="H19" s="14"/>
      <c r="I19" s="14"/>
      <c r="J19" s="14"/>
      <c r="M19" s="11">
        <f>D19+E19+F19+G19+H19</f>
        <v>270</v>
      </c>
      <c r="N19">
        <f>M19*0.17</f>
        <v>45.900000000000006</v>
      </c>
      <c r="O19">
        <f>I19*0.15</f>
        <v>0</v>
      </c>
      <c r="P19">
        <f>ROUND(N19+O19,0)</f>
        <v>46</v>
      </c>
    </row>
    <row r="20" spans="1:16" x14ac:dyDescent="0.25">
      <c r="A20" s="12" t="s">
        <v>180</v>
      </c>
      <c r="B20" s="12">
        <v>18</v>
      </c>
      <c r="C20" s="13" t="s">
        <v>181</v>
      </c>
      <c r="D20" s="14">
        <v>95</v>
      </c>
      <c r="E20" s="14">
        <v>83</v>
      </c>
      <c r="F20" s="14">
        <v>70</v>
      </c>
      <c r="G20" s="15"/>
      <c r="H20" s="14"/>
      <c r="I20" s="14"/>
      <c r="J20" s="14"/>
      <c r="M20" s="11">
        <f>D20+E20+F20+G20+H20</f>
        <v>248</v>
      </c>
      <c r="N20">
        <f>M20*0.17</f>
        <v>42.160000000000004</v>
      </c>
      <c r="O20">
        <f>I20*0.15</f>
        <v>0</v>
      </c>
      <c r="P20">
        <f>ROUND(N20+O20,0)</f>
        <v>42</v>
      </c>
    </row>
    <row r="21" spans="1:16" x14ac:dyDescent="0.25">
      <c r="A21" s="12" t="s">
        <v>182</v>
      </c>
      <c r="B21" s="12">
        <v>19</v>
      </c>
      <c r="C21" s="13" t="s">
        <v>183</v>
      </c>
      <c r="D21" s="14">
        <v>98</v>
      </c>
      <c r="E21" s="14">
        <v>97</v>
      </c>
      <c r="F21" s="14">
        <v>80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184</v>
      </c>
      <c r="B22" s="12">
        <v>20</v>
      </c>
      <c r="C22" s="13" t="s">
        <v>185</v>
      </c>
      <c r="D22" s="14">
        <v>97</v>
      </c>
      <c r="E22" s="14">
        <v>100</v>
      </c>
      <c r="F22" s="14">
        <v>85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186</v>
      </c>
      <c r="B23" s="12">
        <v>21</v>
      </c>
      <c r="C23" s="13" t="s">
        <v>187</v>
      </c>
      <c r="D23" s="14">
        <v>100</v>
      </c>
      <c r="E23" s="14">
        <v>88</v>
      </c>
      <c r="F23" s="14">
        <v>80</v>
      </c>
      <c r="G23" s="15"/>
      <c r="H23" s="14"/>
      <c r="I23" s="14"/>
      <c r="J23" s="14"/>
      <c r="M23" s="11">
        <f>D23+E23+F23+G23+H23</f>
        <v>268</v>
      </c>
      <c r="N23">
        <f>M23*0.17</f>
        <v>45.56</v>
      </c>
      <c r="O23">
        <f>I23*0.15</f>
        <v>0</v>
      </c>
      <c r="P23">
        <f>ROUND(N23+O23,0)</f>
        <v>46</v>
      </c>
    </row>
    <row r="24" spans="1:16" x14ac:dyDescent="0.25">
      <c r="A24" s="12" t="s">
        <v>188</v>
      </c>
      <c r="B24" s="12">
        <v>22</v>
      </c>
      <c r="C24" s="13" t="s">
        <v>189</v>
      </c>
      <c r="D24" s="14">
        <v>100</v>
      </c>
      <c r="E24" s="14">
        <v>99</v>
      </c>
      <c r="F24" s="14">
        <v>100</v>
      </c>
      <c r="G24" s="15"/>
      <c r="H24" s="14"/>
      <c r="I24" s="14"/>
      <c r="J24" s="14"/>
      <c r="M24" s="11">
        <f>D24+E24+F24+G24+H24</f>
        <v>299</v>
      </c>
      <c r="N24">
        <f>M24*0.17</f>
        <v>50.830000000000005</v>
      </c>
      <c r="O24">
        <f>I24*0.15</f>
        <v>0</v>
      </c>
      <c r="P24">
        <f>ROUND(N24+O24,0)</f>
        <v>51</v>
      </c>
    </row>
    <row r="25" spans="1:16" x14ac:dyDescent="0.25">
      <c r="A25" s="12" t="s">
        <v>190</v>
      </c>
      <c r="B25" s="12">
        <v>23</v>
      </c>
      <c r="C25" s="13" t="s">
        <v>191</v>
      </c>
      <c r="D25" s="14">
        <v>94</v>
      </c>
      <c r="E25" s="14">
        <v>70</v>
      </c>
      <c r="F25" s="14">
        <v>65</v>
      </c>
      <c r="G25" s="15"/>
      <c r="H25" s="14"/>
      <c r="I25" s="14"/>
      <c r="J25" s="14"/>
      <c r="M25" s="11">
        <f>D25+E25+F25+G25+H25</f>
        <v>229</v>
      </c>
      <c r="N25">
        <f>M25*0.17</f>
        <v>38.93</v>
      </c>
      <c r="O25">
        <f>I25*0.15</f>
        <v>0</v>
      </c>
      <c r="P25">
        <f>ROUND(N25+O25,0)</f>
        <v>39</v>
      </c>
    </row>
    <row r="26" spans="1:16" x14ac:dyDescent="0.25">
      <c r="A26" s="12" t="s">
        <v>192</v>
      </c>
      <c r="B26" s="12">
        <v>24</v>
      </c>
      <c r="C26" s="13" t="s">
        <v>193</v>
      </c>
      <c r="D26" s="14">
        <v>98</v>
      </c>
      <c r="E26" s="14">
        <v>93</v>
      </c>
      <c r="F26" s="14">
        <v>100</v>
      </c>
      <c r="G26" s="15"/>
      <c r="H26" s="14"/>
      <c r="I26" s="14"/>
      <c r="J26" s="14"/>
      <c r="M26" s="11">
        <f>D26+E26+F26+G26+H26</f>
        <v>291</v>
      </c>
      <c r="N26">
        <f>M26*0.17</f>
        <v>49.470000000000006</v>
      </c>
      <c r="O26">
        <f>I26*0.15</f>
        <v>0</v>
      </c>
      <c r="P26">
        <f>ROUND(N26+O26,0)</f>
        <v>49</v>
      </c>
    </row>
    <row r="27" spans="1:16" x14ac:dyDescent="0.25">
      <c r="A27" s="12" t="s">
        <v>194</v>
      </c>
      <c r="B27" s="12">
        <v>25</v>
      </c>
      <c r="C27" s="13" t="s">
        <v>195</v>
      </c>
      <c r="D27" s="14">
        <v>96</v>
      </c>
      <c r="E27" s="14">
        <v>93</v>
      </c>
      <c r="F27" s="14">
        <v>85</v>
      </c>
      <c r="G27" s="15"/>
      <c r="H27" s="14"/>
      <c r="I27" s="14"/>
      <c r="J27" s="14"/>
      <c r="M27" s="11">
        <f>D27+E27+F27+G27+H27</f>
        <v>274</v>
      </c>
      <c r="N27">
        <f>M27*0.17</f>
        <v>46.580000000000005</v>
      </c>
      <c r="O27">
        <f>I27*0.15</f>
        <v>0</v>
      </c>
      <c r="P27">
        <f>ROUND(N27+O27,0)</f>
        <v>47</v>
      </c>
    </row>
    <row r="28" spans="1:16" x14ac:dyDescent="0.25">
      <c r="A28" s="12" t="s">
        <v>196</v>
      </c>
      <c r="B28" s="12">
        <v>26</v>
      </c>
      <c r="C28" s="13" t="s">
        <v>197</v>
      </c>
      <c r="D28" s="14">
        <v>95</v>
      </c>
      <c r="E28" s="14">
        <v>97</v>
      </c>
      <c r="F28" s="14">
        <v>80</v>
      </c>
      <c r="G28" s="15"/>
      <c r="H28" s="14"/>
      <c r="I28" s="14"/>
      <c r="J28" s="14"/>
      <c r="M28" s="11">
        <f>D28+E28+F28+G28+H28</f>
        <v>272</v>
      </c>
      <c r="N28">
        <f>M28*0.17</f>
        <v>46.24</v>
      </c>
      <c r="O28">
        <f>I28*0.15</f>
        <v>0</v>
      </c>
      <c r="P28">
        <f>ROUND(N28+O28,0)</f>
        <v>46</v>
      </c>
    </row>
    <row r="29" spans="1:16" x14ac:dyDescent="0.25">
      <c r="A29" s="12" t="s">
        <v>198</v>
      </c>
      <c r="B29" s="12">
        <v>27</v>
      </c>
      <c r="C29" s="13" t="s">
        <v>199</v>
      </c>
      <c r="D29" s="14">
        <v>95</v>
      </c>
      <c r="E29" s="14">
        <v>97</v>
      </c>
      <c r="F29" s="14">
        <v>85</v>
      </c>
      <c r="G29" s="15"/>
      <c r="H29" s="14"/>
      <c r="I29" s="14"/>
      <c r="J29" s="14"/>
      <c r="M29" s="11">
        <f>D29+E29+F29+G29+H29</f>
        <v>277</v>
      </c>
      <c r="N29">
        <f>M29*0.17</f>
        <v>47.09</v>
      </c>
      <c r="O29">
        <f>I29*0.15</f>
        <v>0</v>
      </c>
      <c r="P29">
        <f>ROUND(N29+O29,0)</f>
        <v>47</v>
      </c>
    </row>
    <row r="30" spans="1:16" x14ac:dyDescent="0.25">
      <c r="A30" s="12" t="s">
        <v>200</v>
      </c>
      <c r="B30" s="12">
        <v>28</v>
      </c>
      <c r="C30" s="13" t="s">
        <v>201</v>
      </c>
      <c r="D30" s="14">
        <v>100</v>
      </c>
      <c r="E30" s="14">
        <v>96</v>
      </c>
      <c r="F30" s="14">
        <v>97</v>
      </c>
      <c r="G30" s="15"/>
      <c r="H30" s="14"/>
      <c r="I30" s="14"/>
      <c r="J30" s="14"/>
      <c r="M30" s="11">
        <f>D30+E30+F30+G30+H30</f>
        <v>293</v>
      </c>
      <c r="N30">
        <f>M30*0.17</f>
        <v>49.81</v>
      </c>
      <c r="O30">
        <f>I30*0.15</f>
        <v>0</v>
      </c>
      <c r="P30">
        <f>ROUND(N30+O30,0)</f>
        <v>50</v>
      </c>
    </row>
    <row r="31" spans="1:16" x14ac:dyDescent="0.25">
      <c r="A31" s="12" t="s">
        <v>202</v>
      </c>
      <c r="B31" s="12">
        <v>29</v>
      </c>
      <c r="C31" s="13" t="s">
        <v>203</v>
      </c>
      <c r="D31" s="14"/>
      <c r="E31" s="14"/>
      <c r="F31" s="14">
        <v>85</v>
      </c>
      <c r="G31" s="15"/>
      <c r="H31" s="14"/>
      <c r="I31" s="14"/>
      <c r="J31" s="14"/>
      <c r="M31" s="11">
        <f>D31+E31+F31+G31+H31</f>
        <v>85</v>
      </c>
      <c r="N31">
        <f>M31*0.17</f>
        <v>14.450000000000001</v>
      </c>
      <c r="O31">
        <f>I31*0.15</f>
        <v>0</v>
      </c>
      <c r="P31">
        <f>ROUND(N31+O31,0)</f>
        <v>14</v>
      </c>
    </row>
    <row r="32" spans="1:16" x14ac:dyDescent="0.25">
      <c r="A32" s="12" t="s">
        <v>204</v>
      </c>
      <c r="B32" s="12">
        <v>30</v>
      </c>
      <c r="C32" s="13" t="s">
        <v>205</v>
      </c>
      <c r="D32" s="14">
        <v>95</v>
      </c>
      <c r="E32" s="14">
        <v>97</v>
      </c>
      <c r="F32" s="14">
        <v>90</v>
      </c>
      <c r="G32" s="15"/>
      <c r="H32" s="14"/>
      <c r="I32" s="14"/>
      <c r="J32" s="14"/>
      <c r="M32" s="11">
        <f>D32+E32+F32+G32+H32</f>
        <v>282</v>
      </c>
      <c r="N32">
        <f>M32*0.17</f>
        <v>47.940000000000005</v>
      </c>
      <c r="O32">
        <f>I32*0.15</f>
        <v>0</v>
      </c>
      <c r="P32">
        <f>ROUND(N32+O32,0)</f>
        <v>48</v>
      </c>
    </row>
    <row r="33" spans="1:16" x14ac:dyDescent="0.25">
      <c r="A33" s="12" t="s">
        <v>206</v>
      </c>
      <c r="B33" s="12">
        <v>31</v>
      </c>
      <c r="C33" s="13" t="s">
        <v>207</v>
      </c>
      <c r="D33" s="14">
        <v>88</v>
      </c>
      <c r="E33" s="14">
        <v>88</v>
      </c>
      <c r="F33" s="14">
        <v>68</v>
      </c>
      <c r="G33" s="15"/>
      <c r="H33" s="14"/>
      <c r="I33" s="14"/>
      <c r="J33" s="14"/>
      <c r="M33" s="11">
        <f>D33+E33+F33+G33+H33</f>
        <v>244</v>
      </c>
      <c r="N33">
        <f>M33*0.17</f>
        <v>41.480000000000004</v>
      </c>
      <c r="O33">
        <f>I33*0.15</f>
        <v>0</v>
      </c>
      <c r="P33">
        <f>ROUND(N33+O33,0)</f>
        <v>41</v>
      </c>
    </row>
    <row r="34" spans="1:16" x14ac:dyDescent="0.25">
      <c r="A34" s="12" t="s">
        <v>208</v>
      </c>
      <c r="B34" s="12">
        <v>32</v>
      </c>
      <c r="C34" s="13" t="s">
        <v>209</v>
      </c>
      <c r="D34" s="14">
        <v>96</v>
      </c>
      <c r="E34" s="14">
        <v>91</v>
      </c>
      <c r="F34" s="14">
        <v>85</v>
      </c>
      <c r="G34" s="15"/>
      <c r="H34" s="14"/>
      <c r="I34" s="14"/>
      <c r="J34" s="14"/>
      <c r="M34" s="11">
        <f>D34+E34+F34+G34+H34</f>
        <v>272</v>
      </c>
      <c r="N34">
        <f>M34*0.17</f>
        <v>46.24</v>
      </c>
      <c r="O34">
        <f>I34*0.15</f>
        <v>0</v>
      </c>
      <c r="P34">
        <f>ROUND(N34+O34,0)</f>
        <v>46</v>
      </c>
    </row>
  </sheetData>
  <sheetProtection algorithmName="SHA-512" hashValue="qcFkqoRlEBhBoxMr4WdgBytNnHt2JEYU52xRDe1KVPALEk00CaBV7VtNTYQox5kAR1bS2vFgo/JY5u99YBs5UQ==" saltValue="YQfqsITDnYG0La3PjfD8Eg==" spinCount="100000" sheet="1" objects="1" scenarios="1"/>
  <dataValidations count="32">
    <dataValidation type="whole" allowBlank="1" showInputMessage="1" showErrorMessage="1" errorTitle="Valor fuera de rango" error="Ingrese un valor correcto" sqref="G3" xr:uid="{F3625F77-512A-4FD2-BDE9-02D0BBDC81AA}">
      <formula1>0</formula1>
      <formula2>100</formula2>
    </dataValidation>
    <dataValidation type="whole" allowBlank="1" showInputMessage="1" showErrorMessage="1" errorTitle="Valor fuera de rango" error="Ingrese un valor correcto" sqref="G4" xr:uid="{369B9655-9555-4019-AE52-4FE4D9AB7E24}">
      <formula1>0</formula1>
      <formula2>100</formula2>
    </dataValidation>
    <dataValidation type="whole" allowBlank="1" showInputMessage="1" showErrorMessage="1" errorTitle="Valor fuera de rango" error="Ingrese un valor correcto" sqref="G5" xr:uid="{74F48A05-F4E7-4313-B4A6-9F0A863D9BA3}">
      <formula1>0</formula1>
      <formula2>100</formula2>
    </dataValidation>
    <dataValidation type="whole" allowBlank="1" showInputMessage="1" showErrorMessage="1" errorTitle="Valor fuera de rango" error="Ingrese un valor correcto" sqref="G6" xr:uid="{C2149DE1-CE91-4E41-94CD-5AC5E2462D2B}">
      <formula1>0</formula1>
      <formula2>100</formula2>
    </dataValidation>
    <dataValidation type="whole" allowBlank="1" showInputMessage="1" showErrorMessage="1" errorTitle="Valor fuera de rango" error="Ingrese un valor correcto" sqref="G7" xr:uid="{B924B195-278D-400A-BEB8-DBAA7B342042}">
      <formula1>0</formula1>
      <formula2>100</formula2>
    </dataValidation>
    <dataValidation type="whole" allowBlank="1" showInputMessage="1" showErrorMessage="1" errorTitle="Valor fuera de rango" error="Ingrese un valor correcto" sqref="G8" xr:uid="{1829B3B1-FBC5-4E5B-B075-5D338362170F}">
      <formula1>0</formula1>
      <formula2>100</formula2>
    </dataValidation>
    <dataValidation type="whole" allowBlank="1" showInputMessage="1" showErrorMessage="1" errorTitle="Valor fuera de rango" error="Ingrese un valor correcto" sqref="G9" xr:uid="{4C07C289-5FB6-4FF6-A152-F056234A92F3}">
      <formula1>0</formula1>
      <formula2>100</formula2>
    </dataValidation>
    <dataValidation type="whole" allowBlank="1" showInputMessage="1" showErrorMessage="1" errorTitle="Valor fuera de rango" error="Ingrese un valor correcto" sqref="G10" xr:uid="{A502B29D-2A33-41CE-B0F6-C388B3ACAE70}">
      <formula1>0</formula1>
      <formula2>100</formula2>
    </dataValidation>
    <dataValidation type="whole" allowBlank="1" showInputMessage="1" showErrorMessage="1" errorTitle="Valor fuera de rango" error="Ingrese un valor correcto" sqref="G11" xr:uid="{21BB0D55-1908-4C06-9DB0-2CE5B9B7A87D}">
      <formula1>0</formula1>
      <formula2>100</formula2>
    </dataValidation>
    <dataValidation type="whole" allowBlank="1" showInputMessage="1" showErrorMessage="1" errorTitle="Valor fuera de rango" error="Ingrese un valor correcto" sqref="G12" xr:uid="{A6CC9016-854E-40A5-A581-E21B729EF191}">
      <formula1>0</formula1>
      <formula2>100</formula2>
    </dataValidation>
    <dataValidation type="whole" allowBlank="1" showInputMessage="1" showErrorMessage="1" errorTitle="Valor fuera de rango" error="Ingrese un valor correcto" sqref="G13" xr:uid="{BC2D26D6-60AB-4FF8-A084-6B8CB1474BD6}">
      <formula1>0</formula1>
      <formula2>100</formula2>
    </dataValidation>
    <dataValidation type="whole" allowBlank="1" showInputMessage="1" showErrorMessage="1" errorTitle="Valor fuera de rango" error="Ingrese un valor correcto" sqref="G14" xr:uid="{200FBCE8-8118-4527-81E1-C6E6FDC20350}">
      <formula1>0</formula1>
      <formula2>100</formula2>
    </dataValidation>
    <dataValidation type="whole" allowBlank="1" showInputMessage="1" showErrorMessage="1" errorTitle="Valor fuera de rango" error="Ingrese un valor correcto" sqref="G15" xr:uid="{9C190A4E-0C43-4E30-8BB0-8FDC92E0B216}">
      <formula1>0</formula1>
      <formula2>100</formula2>
    </dataValidation>
    <dataValidation type="whole" allowBlank="1" showInputMessage="1" showErrorMessage="1" errorTitle="Valor fuera de rango" error="Ingrese un valor correcto" sqref="G16" xr:uid="{19C98A83-B87A-4314-8D0C-A30A0EA2590B}">
      <formula1>0</formula1>
      <formula2>100</formula2>
    </dataValidation>
    <dataValidation type="whole" allowBlank="1" showInputMessage="1" showErrorMessage="1" errorTitle="Valor fuera de rango" error="Ingrese un valor correcto" sqref="G17" xr:uid="{37198A2E-F919-4492-90BA-992BEB38C93F}">
      <formula1>0</formula1>
      <formula2>100</formula2>
    </dataValidation>
    <dataValidation type="whole" allowBlank="1" showInputMessage="1" showErrorMessage="1" errorTitle="Valor fuera de rango" error="Ingrese un valor correcto" sqref="G18" xr:uid="{84D90C0B-A74F-4B03-AF7A-3AD551C25BC4}">
      <formula1>0</formula1>
      <formula2>100</formula2>
    </dataValidation>
    <dataValidation type="whole" allowBlank="1" showInputMessage="1" showErrorMessage="1" errorTitle="Valor fuera de rango" error="Ingrese un valor correcto" sqref="G19" xr:uid="{3BD91B6D-F46F-41A4-B16A-3BB3EA3386A9}">
      <formula1>0</formula1>
      <formula2>100</formula2>
    </dataValidation>
    <dataValidation type="whole" allowBlank="1" showInputMessage="1" showErrorMessage="1" errorTitle="Valor fuera de rango" error="Ingrese un valor correcto" sqref="G20" xr:uid="{F6FC9833-10DE-4CBA-8E83-11C30383A0EF}">
      <formula1>0</formula1>
      <formula2>100</formula2>
    </dataValidation>
    <dataValidation type="whole" allowBlank="1" showInputMessage="1" showErrorMessage="1" errorTitle="Valor fuera de rango" error="Ingrese un valor correcto" sqref="G21" xr:uid="{80BF6019-1B5B-42CC-9440-6364DFE08966}">
      <formula1>0</formula1>
      <formula2>100</formula2>
    </dataValidation>
    <dataValidation type="whole" allowBlank="1" showInputMessage="1" showErrorMessage="1" errorTitle="Valor fuera de rango" error="Ingrese un valor correcto" sqref="G22" xr:uid="{7D170B27-197B-4BA9-84FF-D43D5855503C}">
      <formula1>0</formula1>
      <formula2>100</formula2>
    </dataValidation>
    <dataValidation type="whole" allowBlank="1" showInputMessage="1" showErrorMessage="1" errorTitle="Valor fuera de rango" error="Ingrese un valor correcto" sqref="G23" xr:uid="{16B0F3C5-F925-4446-9C09-81202B505FB0}">
      <formula1>0</formula1>
      <formula2>100</formula2>
    </dataValidation>
    <dataValidation type="whole" allowBlank="1" showInputMessage="1" showErrorMessage="1" errorTitle="Valor fuera de rango" error="Ingrese un valor correcto" sqref="G24" xr:uid="{17DFF363-589B-46E3-95BD-A413EF580EAF}">
      <formula1>0</formula1>
      <formula2>100</formula2>
    </dataValidation>
    <dataValidation type="whole" allowBlank="1" showInputMessage="1" showErrorMessage="1" errorTitle="Valor fuera de rango" error="Ingrese un valor correcto" sqref="G25" xr:uid="{E64DBF3C-88BF-4391-8907-132FFDE2E900}">
      <formula1>0</formula1>
      <formula2>100</formula2>
    </dataValidation>
    <dataValidation type="whole" allowBlank="1" showInputMessage="1" showErrorMessage="1" errorTitle="Valor fuera de rango" error="Ingrese un valor correcto" sqref="G26" xr:uid="{83A1AF23-B015-4CA5-B759-828F58773F44}">
      <formula1>0</formula1>
      <formula2>100</formula2>
    </dataValidation>
    <dataValidation type="whole" allowBlank="1" showInputMessage="1" showErrorMessage="1" errorTitle="Valor fuera de rango" error="Ingrese un valor correcto" sqref="G27" xr:uid="{42F3D869-B8D8-467E-95A3-20B1B69B7FDD}">
      <formula1>0</formula1>
      <formula2>100</formula2>
    </dataValidation>
    <dataValidation type="whole" allowBlank="1" showInputMessage="1" showErrorMessage="1" errorTitle="Valor fuera de rango" error="Ingrese un valor correcto" sqref="G28" xr:uid="{A8D1A497-F6E3-429E-A78E-6298F4687F31}">
      <formula1>0</formula1>
      <formula2>100</formula2>
    </dataValidation>
    <dataValidation type="whole" allowBlank="1" showInputMessage="1" showErrorMessage="1" errorTitle="Valor fuera de rango" error="Ingrese un valor correcto" sqref="G29" xr:uid="{D3281B58-DEE7-4C82-91BF-937D6A7D508F}">
      <formula1>0</formula1>
      <formula2>100</formula2>
    </dataValidation>
    <dataValidation type="whole" allowBlank="1" showInputMessage="1" showErrorMessage="1" errorTitle="Valor fuera de rango" error="Ingrese un valor correcto" sqref="G30" xr:uid="{B3188BA1-3704-4500-A4DD-52A9445D2647}">
      <formula1>0</formula1>
      <formula2>100</formula2>
    </dataValidation>
    <dataValidation type="whole" allowBlank="1" showInputMessage="1" showErrorMessage="1" errorTitle="Valor fuera de rango" error="Ingrese un valor correcto" sqref="G31" xr:uid="{7B811D7E-30CB-4C3F-8A9B-97546815743E}">
      <formula1>0</formula1>
      <formula2>100</formula2>
    </dataValidation>
    <dataValidation type="whole" allowBlank="1" showInputMessage="1" showErrorMessage="1" errorTitle="Valor fuera de rango" error="Ingrese un valor correcto" sqref="G32" xr:uid="{AEFFB5AE-DA3F-48AF-B0B0-1A87D73AFF13}">
      <formula1>0</formula1>
      <formula2>100</formula2>
    </dataValidation>
    <dataValidation type="whole" allowBlank="1" showInputMessage="1" showErrorMessage="1" errorTitle="Valor fuera de rango" error="Ingrese un valor correcto" sqref="G33" xr:uid="{77F5D556-0482-44B7-A330-4CB7DF8698BB}">
      <formula1>0</formula1>
      <formula2>100</formula2>
    </dataValidation>
    <dataValidation type="whole" allowBlank="1" showInputMessage="1" showErrorMessage="1" errorTitle="Valor fuera de rango" error="Ingrese un valor correcto" sqref="G34" xr:uid="{79467D2C-A66B-4744-8F0F-3B29EF3376F3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EB61-7163-4B0E-B97F-73F9C56C6736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311</v>
      </c>
      <c r="C1" s="1" t="s">
        <v>312</v>
      </c>
      <c r="D1" s="5" t="s">
        <v>362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313</v>
      </c>
      <c r="B3" s="12">
        <v>1</v>
      </c>
      <c r="C3" s="13" t="s">
        <v>314</v>
      </c>
      <c r="D3" s="14">
        <v>88</v>
      </c>
      <c r="E3" s="14">
        <v>86</v>
      </c>
      <c r="F3" s="14">
        <v>84</v>
      </c>
      <c r="G3" s="15"/>
      <c r="H3" s="14"/>
      <c r="I3" s="14"/>
      <c r="J3" s="14"/>
      <c r="M3" s="11">
        <f>D3+E3+F3+G3+H3</f>
        <v>258</v>
      </c>
      <c r="N3">
        <f>M3*0.17</f>
        <v>43.860000000000007</v>
      </c>
      <c r="O3">
        <f>I3*0.15</f>
        <v>0</v>
      </c>
      <c r="P3">
        <f>ROUND(N3+O3,0)</f>
        <v>44</v>
      </c>
    </row>
    <row r="4" spans="1:16" x14ac:dyDescent="0.25">
      <c r="A4" s="12" t="s">
        <v>315</v>
      </c>
      <c r="B4" s="12">
        <v>2</v>
      </c>
      <c r="C4" s="13" t="s">
        <v>316</v>
      </c>
      <c r="D4" s="14">
        <v>93</v>
      </c>
      <c r="E4" s="14">
        <v>90</v>
      </c>
      <c r="F4" s="14">
        <v>66</v>
      </c>
      <c r="G4" s="15"/>
      <c r="H4" s="14"/>
      <c r="I4" s="14"/>
      <c r="J4" s="14"/>
      <c r="M4" s="11">
        <f>D4+E4+F4+G4+H4</f>
        <v>249</v>
      </c>
      <c r="N4">
        <f>M4*0.17</f>
        <v>42.330000000000005</v>
      </c>
      <c r="O4">
        <f>I4*0.15</f>
        <v>0</v>
      </c>
      <c r="P4">
        <f>ROUND(N4+O4,0)</f>
        <v>42</v>
      </c>
    </row>
    <row r="5" spans="1:16" x14ac:dyDescent="0.25">
      <c r="A5" s="12" t="s">
        <v>317</v>
      </c>
      <c r="B5" s="12">
        <v>3</v>
      </c>
      <c r="C5" s="13" t="s">
        <v>318</v>
      </c>
      <c r="D5" s="14">
        <v>90</v>
      </c>
      <c r="E5" s="14">
        <v>74</v>
      </c>
      <c r="F5" s="14">
        <v>67</v>
      </c>
      <c r="G5" s="15"/>
      <c r="H5" s="14"/>
      <c r="I5" s="14"/>
      <c r="J5" s="14"/>
      <c r="M5" s="11">
        <f>D5+E5+F5+G5+H5</f>
        <v>231</v>
      </c>
      <c r="N5">
        <f>M5*0.17</f>
        <v>39.270000000000003</v>
      </c>
      <c r="O5">
        <f>I5*0.15</f>
        <v>0</v>
      </c>
      <c r="P5">
        <f>ROUND(N5+O5,0)</f>
        <v>39</v>
      </c>
    </row>
    <row r="6" spans="1:16" x14ac:dyDescent="0.25">
      <c r="A6" s="12" t="s">
        <v>319</v>
      </c>
      <c r="B6" s="12">
        <v>4</v>
      </c>
      <c r="C6" s="13" t="s">
        <v>320</v>
      </c>
      <c r="D6" s="14">
        <v>96</v>
      </c>
      <c r="E6" s="14">
        <v>90</v>
      </c>
      <c r="F6" s="14">
        <v>88</v>
      </c>
      <c r="G6" s="15"/>
      <c r="H6" s="14"/>
      <c r="I6" s="14"/>
      <c r="J6" s="14"/>
      <c r="M6" s="11">
        <f>D6+E6+F6+G6+H6</f>
        <v>274</v>
      </c>
      <c r="N6">
        <f>M6*0.17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2" t="s">
        <v>321</v>
      </c>
      <c r="B7" s="12">
        <v>5</v>
      </c>
      <c r="C7" s="13" t="s">
        <v>322</v>
      </c>
      <c r="D7" s="14">
        <v>93</v>
      </c>
      <c r="E7" s="14">
        <v>88</v>
      </c>
      <c r="F7" s="14">
        <v>80</v>
      </c>
      <c r="G7" s="15"/>
      <c r="H7" s="14"/>
      <c r="I7" s="14"/>
      <c r="J7" s="14"/>
      <c r="M7" s="11">
        <f>D7+E7+F7+G7+H7</f>
        <v>261</v>
      </c>
      <c r="N7">
        <f>M7*0.17</f>
        <v>44.370000000000005</v>
      </c>
      <c r="O7">
        <f>I7*0.15</f>
        <v>0</v>
      </c>
      <c r="P7">
        <f>ROUND(N7+O7,0)</f>
        <v>44</v>
      </c>
    </row>
    <row r="8" spans="1:16" x14ac:dyDescent="0.25">
      <c r="A8" s="12" t="s">
        <v>323</v>
      </c>
      <c r="B8" s="12">
        <v>6</v>
      </c>
      <c r="C8" s="13" t="s">
        <v>324</v>
      </c>
      <c r="D8" s="14">
        <v>94</v>
      </c>
      <c r="E8" s="14">
        <v>85</v>
      </c>
      <c r="F8" s="14">
        <v>81</v>
      </c>
      <c r="G8" s="15"/>
      <c r="H8" s="14"/>
      <c r="I8" s="14"/>
      <c r="J8" s="14"/>
      <c r="M8" s="11">
        <f>D8+E8+F8+G8+H8</f>
        <v>260</v>
      </c>
      <c r="N8">
        <f>M8*0.17</f>
        <v>44.2</v>
      </c>
      <c r="O8">
        <f>I8*0.15</f>
        <v>0</v>
      </c>
      <c r="P8">
        <f>ROUND(N8+O8,0)</f>
        <v>44</v>
      </c>
    </row>
    <row r="9" spans="1:16" x14ac:dyDescent="0.25">
      <c r="A9" s="12" t="s">
        <v>325</v>
      </c>
      <c r="B9" s="12">
        <v>7</v>
      </c>
      <c r="C9" s="13" t="s">
        <v>326</v>
      </c>
      <c r="D9" s="14">
        <v>94</v>
      </c>
      <c r="E9" s="14">
        <v>86</v>
      </c>
      <c r="F9" s="14">
        <v>72</v>
      </c>
      <c r="G9" s="15"/>
      <c r="H9" s="14"/>
      <c r="I9" s="14"/>
      <c r="J9" s="14"/>
      <c r="M9" s="11">
        <f>D9+E9+F9+G9+H9</f>
        <v>252</v>
      </c>
      <c r="N9">
        <f>M9*0.17</f>
        <v>42.84</v>
      </c>
      <c r="O9">
        <f>I9*0.15</f>
        <v>0</v>
      </c>
      <c r="P9">
        <f>ROUND(N9+O9,0)</f>
        <v>43</v>
      </c>
    </row>
    <row r="10" spans="1:16" x14ac:dyDescent="0.25">
      <c r="A10" s="12" t="s">
        <v>327</v>
      </c>
      <c r="B10" s="12">
        <v>8</v>
      </c>
      <c r="C10" s="13" t="s">
        <v>328</v>
      </c>
      <c r="D10" s="14">
        <v>99</v>
      </c>
      <c r="E10" s="14">
        <v>98</v>
      </c>
      <c r="F10" s="14">
        <v>90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329</v>
      </c>
      <c r="B11" s="12">
        <v>9</v>
      </c>
      <c r="C11" s="13" t="s">
        <v>330</v>
      </c>
      <c r="D11" s="14">
        <v>97</v>
      </c>
      <c r="E11" s="14">
        <v>95</v>
      </c>
      <c r="F11" s="14">
        <v>90</v>
      </c>
      <c r="G11" s="15"/>
      <c r="H11" s="14"/>
      <c r="I11" s="14"/>
      <c r="J11" s="14"/>
      <c r="M11" s="11">
        <f>D11+E11+F11+G11+H11</f>
        <v>282</v>
      </c>
      <c r="N11">
        <f>M11*0.17</f>
        <v>47.940000000000005</v>
      </c>
      <c r="O11">
        <f>I11*0.15</f>
        <v>0</v>
      </c>
      <c r="P11">
        <f>ROUND(N11+O11,0)</f>
        <v>48</v>
      </c>
    </row>
    <row r="12" spans="1:16" x14ac:dyDescent="0.25">
      <c r="A12" s="12" t="s">
        <v>331</v>
      </c>
      <c r="B12" s="12">
        <v>10</v>
      </c>
      <c r="C12" s="13" t="s">
        <v>332</v>
      </c>
      <c r="D12" s="14">
        <v>85</v>
      </c>
      <c r="E12" s="14">
        <v>83</v>
      </c>
      <c r="F12" s="14">
        <v>75</v>
      </c>
      <c r="G12" s="15"/>
      <c r="H12" s="14"/>
      <c r="I12" s="14"/>
      <c r="J12" s="14"/>
      <c r="M12" s="11">
        <f>D12+E12+F12+G12+H12</f>
        <v>243</v>
      </c>
      <c r="N12">
        <f>M12*0.17</f>
        <v>41.31</v>
      </c>
      <c r="O12">
        <f>I12*0.15</f>
        <v>0</v>
      </c>
      <c r="P12">
        <f>ROUND(N12+O12,0)</f>
        <v>41</v>
      </c>
    </row>
    <row r="13" spans="1:16" x14ac:dyDescent="0.25">
      <c r="A13" s="12" t="s">
        <v>333</v>
      </c>
      <c r="B13" s="12">
        <v>11</v>
      </c>
      <c r="C13" s="13" t="s">
        <v>334</v>
      </c>
      <c r="D13" s="14">
        <v>99</v>
      </c>
      <c r="E13" s="14">
        <v>99</v>
      </c>
      <c r="F13" s="14">
        <v>98</v>
      </c>
      <c r="G13" s="15"/>
      <c r="H13" s="14"/>
      <c r="I13" s="14"/>
      <c r="J13" s="14"/>
      <c r="M13" s="11">
        <f>D13+E13+F13+G13+H13</f>
        <v>296</v>
      </c>
      <c r="N13">
        <f>M13*0.17</f>
        <v>50.32</v>
      </c>
      <c r="O13">
        <f>I13*0.15</f>
        <v>0</v>
      </c>
      <c r="P13">
        <f>ROUND(N13+O13,0)</f>
        <v>50</v>
      </c>
    </row>
    <row r="14" spans="1:16" x14ac:dyDescent="0.25">
      <c r="A14" s="12" t="s">
        <v>335</v>
      </c>
      <c r="B14" s="12">
        <v>12</v>
      </c>
      <c r="C14" s="13" t="s">
        <v>336</v>
      </c>
      <c r="D14" s="14">
        <v>99</v>
      </c>
      <c r="E14" s="14">
        <v>100</v>
      </c>
      <c r="F14" s="14">
        <v>90</v>
      </c>
      <c r="G14" s="15"/>
      <c r="H14" s="14"/>
      <c r="I14" s="14"/>
      <c r="J14" s="14"/>
      <c r="M14" s="11">
        <f>D14+E14+F14+G14+H14</f>
        <v>289</v>
      </c>
      <c r="N14">
        <f>M14*0.17</f>
        <v>49.13</v>
      </c>
      <c r="O14">
        <f>I14*0.15</f>
        <v>0</v>
      </c>
      <c r="P14">
        <f>ROUND(N14+O14,0)</f>
        <v>49</v>
      </c>
    </row>
    <row r="15" spans="1:16" x14ac:dyDescent="0.25">
      <c r="A15" s="12" t="s">
        <v>337</v>
      </c>
      <c r="B15" s="12">
        <v>13</v>
      </c>
      <c r="C15" s="13" t="s">
        <v>338</v>
      </c>
      <c r="D15" s="14">
        <v>98</v>
      </c>
      <c r="E15" s="14">
        <v>99</v>
      </c>
      <c r="F15" s="14">
        <v>90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339</v>
      </c>
      <c r="B16" s="12">
        <v>14</v>
      </c>
      <c r="C16" s="13" t="s">
        <v>340</v>
      </c>
      <c r="D16" s="14">
        <v>98</v>
      </c>
      <c r="E16" s="14">
        <v>96</v>
      </c>
      <c r="F16" s="14">
        <v>94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341</v>
      </c>
      <c r="B17" s="12">
        <v>15</v>
      </c>
      <c r="C17" s="13" t="s">
        <v>342</v>
      </c>
      <c r="D17" s="14">
        <v>91</v>
      </c>
      <c r="E17" s="14">
        <v>75</v>
      </c>
      <c r="F17" s="14">
        <v>80</v>
      </c>
      <c r="G17" s="15"/>
      <c r="H17" s="14"/>
      <c r="I17" s="14"/>
      <c r="J17" s="14"/>
      <c r="M17" s="11">
        <f>D17+E17+F17+G17+H17</f>
        <v>246</v>
      </c>
      <c r="N17">
        <f>M17*0.17</f>
        <v>41.82</v>
      </c>
      <c r="O17">
        <f>I17*0.15</f>
        <v>0</v>
      </c>
      <c r="P17">
        <f>ROUND(N17+O17,0)</f>
        <v>42</v>
      </c>
    </row>
    <row r="18" spans="1:16" x14ac:dyDescent="0.25">
      <c r="A18" s="12" t="s">
        <v>343</v>
      </c>
      <c r="B18" s="12">
        <v>16</v>
      </c>
      <c r="C18" s="13" t="s">
        <v>344</v>
      </c>
      <c r="D18" s="14">
        <v>100</v>
      </c>
      <c r="E18" s="14">
        <v>100</v>
      </c>
      <c r="F18" s="14">
        <v>98</v>
      </c>
      <c r="G18" s="15"/>
      <c r="H18" s="14"/>
      <c r="I18" s="14"/>
      <c r="J18" s="14"/>
      <c r="M18" s="11">
        <f>D18+E18+F18+G18+H18</f>
        <v>298</v>
      </c>
      <c r="N18">
        <f>M18*0.17</f>
        <v>50.660000000000004</v>
      </c>
      <c r="O18">
        <f>I18*0.15</f>
        <v>0</v>
      </c>
      <c r="P18">
        <f>ROUND(N18+O18,0)</f>
        <v>51</v>
      </c>
    </row>
    <row r="19" spans="1:16" x14ac:dyDescent="0.25">
      <c r="A19" s="12" t="s">
        <v>345</v>
      </c>
      <c r="B19" s="12">
        <v>17</v>
      </c>
      <c r="C19" s="13" t="s">
        <v>346</v>
      </c>
      <c r="D19" s="14">
        <v>92</v>
      </c>
      <c r="E19" s="14">
        <v>90</v>
      </c>
      <c r="F19" s="14">
        <v>86</v>
      </c>
      <c r="G19" s="15"/>
      <c r="H19" s="14"/>
      <c r="I19" s="14"/>
      <c r="J19" s="14"/>
      <c r="M19" s="11">
        <f>D19+E19+F19+G19+H19</f>
        <v>268</v>
      </c>
      <c r="N19">
        <f>M19*0.17</f>
        <v>45.56</v>
      </c>
      <c r="O19">
        <f>I19*0.15</f>
        <v>0</v>
      </c>
      <c r="P19">
        <f>ROUND(N19+O19,0)</f>
        <v>46</v>
      </c>
    </row>
    <row r="20" spans="1:16" x14ac:dyDescent="0.25">
      <c r="A20" s="12" t="s">
        <v>347</v>
      </c>
      <c r="B20" s="12">
        <v>18</v>
      </c>
      <c r="C20" s="13" t="s">
        <v>348</v>
      </c>
      <c r="D20" s="14">
        <v>94</v>
      </c>
      <c r="E20" s="14">
        <v>78</v>
      </c>
      <c r="F20" s="14">
        <v>79</v>
      </c>
      <c r="G20" s="15"/>
      <c r="H20" s="14"/>
      <c r="I20" s="14"/>
      <c r="J20" s="14"/>
      <c r="M20" s="11">
        <f>D20+E20+F20+G20+H20</f>
        <v>251</v>
      </c>
      <c r="N20">
        <f>M20*0.17</f>
        <v>42.67</v>
      </c>
      <c r="O20">
        <f>I20*0.15</f>
        <v>0</v>
      </c>
      <c r="P20">
        <f>ROUND(N20+O20,0)</f>
        <v>43</v>
      </c>
    </row>
    <row r="21" spans="1:16" x14ac:dyDescent="0.25">
      <c r="A21" s="12" t="s">
        <v>349</v>
      </c>
      <c r="B21" s="12">
        <v>19</v>
      </c>
      <c r="C21" s="13" t="s">
        <v>350</v>
      </c>
      <c r="D21" s="14">
        <v>97</v>
      </c>
      <c r="E21" s="14">
        <v>98</v>
      </c>
      <c r="F21" s="14">
        <v>90</v>
      </c>
      <c r="G21" s="15"/>
      <c r="H21" s="14"/>
      <c r="I21" s="14"/>
      <c r="J21" s="14"/>
      <c r="M21" s="11">
        <f>D21+E21+F21+G21+H21</f>
        <v>285</v>
      </c>
      <c r="N21">
        <f>M21*0.17</f>
        <v>48.45</v>
      </c>
      <c r="O21">
        <f>I21*0.15</f>
        <v>0</v>
      </c>
      <c r="P21">
        <f>ROUND(N21+O21,0)</f>
        <v>48</v>
      </c>
    </row>
    <row r="22" spans="1:16" x14ac:dyDescent="0.25">
      <c r="A22" s="12" t="s">
        <v>351</v>
      </c>
      <c r="B22" s="12">
        <v>20</v>
      </c>
      <c r="C22" s="13" t="s">
        <v>352</v>
      </c>
      <c r="D22" s="14">
        <v>99</v>
      </c>
      <c r="E22" s="14">
        <v>91</v>
      </c>
      <c r="F22" s="14">
        <v>98</v>
      </c>
      <c r="G22" s="15"/>
      <c r="H22" s="14"/>
      <c r="I22" s="14"/>
      <c r="J22" s="14"/>
      <c r="M22" s="11">
        <f>D22+E22+F22+G22+H22</f>
        <v>288</v>
      </c>
      <c r="N22">
        <f>M22*0.17</f>
        <v>48.96</v>
      </c>
      <c r="O22">
        <f>I22*0.15</f>
        <v>0</v>
      </c>
      <c r="P22">
        <f>ROUND(N22+O22,0)</f>
        <v>49</v>
      </c>
    </row>
    <row r="23" spans="1:16" x14ac:dyDescent="0.25">
      <c r="A23" s="12" t="s">
        <v>353</v>
      </c>
      <c r="B23" s="12">
        <v>21</v>
      </c>
      <c r="C23" s="13" t="s">
        <v>354</v>
      </c>
      <c r="D23" s="14">
        <v>98</v>
      </c>
      <c r="E23" s="14">
        <v>99</v>
      </c>
      <c r="F23" s="14">
        <v>92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355</v>
      </c>
      <c r="B24" s="12">
        <v>22</v>
      </c>
      <c r="C24" s="13" t="s">
        <v>356</v>
      </c>
      <c r="D24" s="14">
        <v>99</v>
      </c>
      <c r="E24" s="14">
        <v>95</v>
      </c>
      <c r="F24" s="14">
        <v>90</v>
      </c>
      <c r="G24" s="15"/>
      <c r="H24" s="14"/>
      <c r="I24" s="14"/>
      <c r="J24" s="14"/>
      <c r="M24" s="11">
        <f>D24+E24+F24+G24+H24</f>
        <v>284</v>
      </c>
      <c r="N24">
        <f>M24*0.17</f>
        <v>48.28</v>
      </c>
      <c r="O24">
        <f>I24*0.15</f>
        <v>0</v>
      </c>
      <c r="P24">
        <f>ROUND(N24+O24,0)</f>
        <v>48</v>
      </c>
    </row>
    <row r="25" spans="1:16" x14ac:dyDescent="0.25">
      <c r="A25" s="12" t="s">
        <v>357</v>
      </c>
      <c r="B25" s="12">
        <v>23</v>
      </c>
      <c r="C25" s="13" t="s">
        <v>358</v>
      </c>
      <c r="D25" s="14">
        <v>96</v>
      </c>
      <c r="E25" s="14">
        <v>91</v>
      </c>
      <c r="F25" s="14">
        <v>90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</sheetData>
  <sheetProtection algorithmName="SHA-512" hashValue="dLuUIxu5n6bKOiPOsE9HvTyIN7dqnRnJZnBEW9dbum8W4GnpMxH0pakYwmOdzepm2dKdDa/cIFn6G5l6VXVbmA==" saltValue="JZoLygFh7LJMUt05dj9D6A==" spinCount="100000" sheet="1" objects="1" scenarios="1"/>
  <dataValidations count="23">
    <dataValidation type="whole" allowBlank="1" showInputMessage="1" showErrorMessage="1" errorTitle="Valor fuera de rango" error="Ingrese un valor correcto" sqref="G3" xr:uid="{E99AF72B-4A7B-487A-8566-4A43FE8AB48B}">
      <formula1>0</formula1>
      <formula2>100</formula2>
    </dataValidation>
    <dataValidation type="whole" allowBlank="1" showInputMessage="1" showErrorMessage="1" errorTitle="Valor fuera de rango" error="Ingrese un valor correcto" sqref="G4" xr:uid="{2A7659D1-E041-4124-9181-1BA0A1B5B10C}">
      <formula1>0</formula1>
      <formula2>100</formula2>
    </dataValidation>
    <dataValidation type="whole" allowBlank="1" showInputMessage="1" showErrorMessage="1" errorTitle="Valor fuera de rango" error="Ingrese un valor correcto" sqref="G5" xr:uid="{12A62AFC-317D-4971-B027-8458A0AA1A20}">
      <formula1>0</formula1>
      <formula2>100</formula2>
    </dataValidation>
    <dataValidation type="whole" allowBlank="1" showInputMessage="1" showErrorMessage="1" errorTitle="Valor fuera de rango" error="Ingrese un valor correcto" sqref="G6" xr:uid="{ABD6AEE0-E66C-4637-9F62-80A56E1C2833}">
      <formula1>0</formula1>
      <formula2>100</formula2>
    </dataValidation>
    <dataValidation type="whole" allowBlank="1" showInputMessage="1" showErrorMessage="1" errorTitle="Valor fuera de rango" error="Ingrese un valor correcto" sqref="G7" xr:uid="{CC125230-FC1E-4A09-AC4B-EAF85B281D29}">
      <formula1>0</formula1>
      <formula2>100</formula2>
    </dataValidation>
    <dataValidation type="whole" allowBlank="1" showInputMessage="1" showErrorMessage="1" errorTitle="Valor fuera de rango" error="Ingrese un valor correcto" sqref="G8" xr:uid="{9A08EEB9-71D3-439D-9DD3-5C2F721B297A}">
      <formula1>0</formula1>
      <formula2>100</formula2>
    </dataValidation>
    <dataValidation type="whole" allowBlank="1" showInputMessage="1" showErrorMessage="1" errorTitle="Valor fuera de rango" error="Ingrese un valor correcto" sqref="G9" xr:uid="{26BBFBB1-98D9-48D8-AE98-43AB74582F32}">
      <formula1>0</formula1>
      <formula2>100</formula2>
    </dataValidation>
    <dataValidation type="whole" allowBlank="1" showInputMessage="1" showErrorMessage="1" errorTitle="Valor fuera de rango" error="Ingrese un valor correcto" sqref="G10" xr:uid="{4CE71299-A2A9-4C91-B7C4-36AD71B60B16}">
      <formula1>0</formula1>
      <formula2>100</formula2>
    </dataValidation>
    <dataValidation type="whole" allowBlank="1" showInputMessage="1" showErrorMessage="1" errorTitle="Valor fuera de rango" error="Ingrese un valor correcto" sqref="G11" xr:uid="{2CDC70B2-F0AB-4226-AFF3-1FE9BB362CB1}">
      <formula1>0</formula1>
      <formula2>100</formula2>
    </dataValidation>
    <dataValidation type="whole" allowBlank="1" showInputMessage="1" showErrorMessage="1" errorTitle="Valor fuera de rango" error="Ingrese un valor correcto" sqref="G12" xr:uid="{ED5CBD8C-F5BF-4300-8E53-3E6D12423F69}">
      <formula1>0</formula1>
      <formula2>100</formula2>
    </dataValidation>
    <dataValidation type="whole" allowBlank="1" showInputMessage="1" showErrorMessage="1" errorTitle="Valor fuera de rango" error="Ingrese un valor correcto" sqref="G13" xr:uid="{7C1F0D4B-BAF1-46C4-847D-9CF05251D34C}">
      <formula1>0</formula1>
      <formula2>100</formula2>
    </dataValidation>
    <dataValidation type="whole" allowBlank="1" showInputMessage="1" showErrorMessage="1" errorTitle="Valor fuera de rango" error="Ingrese un valor correcto" sqref="G14" xr:uid="{2DBF273B-D0AE-49AC-B996-A9AC05EA393C}">
      <formula1>0</formula1>
      <formula2>100</formula2>
    </dataValidation>
    <dataValidation type="whole" allowBlank="1" showInputMessage="1" showErrorMessage="1" errorTitle="Valor fuera de rango" error="Ingrese un valor correcto" sqref="G15" xr:uid="{93DAD473-524B-426C-A6B6-E2F417BEF9C2}">
      <formula1>0</formula1>
      <formula2>100</formula2>
    </dataValidation>
    <dataValidation type="whole" allowBlank="1" showInputMessage="1" showErrorMessage="1" errorTitle="Valor fuera de rango" error="Ingrese un valor correcto" sqref="G16" xr:uid="{52658747-5BDE-409F-BE63-32376E067C80}">
      <formula1>0</formula1>
      <formula2>100</formula2>
    </dataValidation>
    <dataValidation type="whole" allowBlank="1" showInputMessage="1" showErrorMessage="1" errorTitle="Valor fuera de rango" error="Ingrese un valor correcto" sqref="G17" xr:uid="{DC0E4282-1EAE-4B7C-A03B-F9527A5753B2}">
      <formula1>0</formula1>
      <formula2>100</formula2>
    </dataValidation>
    <dataValidation type="whole" allowBlank="1" showInputMessage="1" showErrorMessage="1" errorTitle="Valor fuera de rango" error="Ingrese un valor correcto" sqref="G18" xr:uid="{631EF549-E780-4A26-A27E-0B85E446FDD5}">
      <formula1>0</formula1>
      <formula2>100</formula2>
    </dataValidation>
    <dataValidation type="whole" allowBlank="1" showInputMessage="1" showErrorMessage="1" errorTitle="Valor fuera de rango" error="Ingrese un valor correcto" sqref="G19" xr:uid="{A82FCE99-3DDA-4788-A005-A5E937D40250}">
      <formula1>0</formula1>
      <formula2>100</formula2>
    </dataValidation>
    <dataValidation type="whole" allowBlank="1" showInputMessage="1" showErrorMessage="1" errorTitle="Valor fuera de rango" error="Ingrese un valor correcto" sqref="G20" xr:uid="{DF498884-CE95-466D-B55A-D99A7B7B4EF8}">
      <formula1>0</formula1>
      <formula2>100</formula2>
    </dataValidation>
    <dataValidation type="whole" allowBlank="1" showInputMessage="1" showErrorMessage="1" errorTitle="Valor fuera de rango" error="Ingrese un valor correcto" sqref="G21" xr:uid="{CCE1788A-60FB-442A-8BC0-8CD4E71DE047}">
      <formula1>0</formula1>
      <formula2>100</formula2>
    </dataValidation>
    <dataValidation type="whole" allowBlank="1" showInputMessage="1" showErrorMessage="1" errorTitle="Valor fuera de rango" error="Ingrese un valor correcto" sqref="G22" xr:uid="{6180D4DC-2600-4CBE-8116-D1215FA7DEF3}">
      <formula1>0</formula1>
      <formula2>100</formula2>
    </dataValidation>
    <dataValidation type="whole" allowBlank="1" showInputMessage="1" showErrorMessage="1" errorTitle="Valor fuera de rango" error="Ingrese un valor correcto" sqref="G23" xr:uid="{75110E43-4031-4288-926A-471CD2826C73}">
      <formula1>0</formula1>
      <formula2>100</formula2>
    </dataValidation>
    <dataValidation type="whole" allowBlank="1" showInputMessage="1" showErrorMessage="1" errorTitle="Valor fuera de rango" error="Ingrese un valor correcto" sqref="G24" xr:uid="{78C96B35-2D6E-449E-9881-20BE08FE251A}">
      <formula1>0</formula1>
      <formula2>100</formula2>
    </dataValidation>
    <dataValidation type="whole" allowBlank="1" showInputMessage="1" showErrorMessage="1" errorTitle="Valor fuera de rango" error="Ingrese un valor correcto" sqref="G25" xr:uid="{68C3B98D-253E-4504-9351-85F1C2034C8E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GRAMM025A</vt:lpstr>
      <vt:lpstr>GRAMM025B</vt:lpstr>
      <vt:lpstr>GRAMM025C</vt:lpstr>
      <vt:lpstr>GRAMM026A</vt:lpstr>
      <vt:lpstr>GRAMM026B</vt:lpstr>
      <vt:lpstr>GRAMM026C</vt:lpstr>
      <vt:lpstr>SPELL025C</vt:lpstr>
      <vt:lpstr>SPELL026C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2026-07-29T14:57:06Z</dcterms:created>
  <dcterms:modified xsi:type="dcterms:W3CDTF">2026-07-29T14:57:41Z</dcterms:modified>
</cp:coreProperties>
</file>